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2040" windowHeight="1188" tabRatio="598" activeTab="1"/>
  </bookViews>
  <sheets>
    <sheet name="Pivot" sheetId="1" r:id="rId1"/>
    <sheet name="Wessex" sheetId="2" r:id="rId2"/>
  </sheets>
  <definedNames>
    <definedName name="_xlnm.Print_Area" localSheetId="1">'Wessex'!$A$1:$S$602</definedName>
    <definedName name="_xlnm.Print_Titles" localSheetId="1">'Wessex'!$1:$1</definedName>
  </definedNames>
  <calcPr fullCalcOnLoad="1"/>
  <pivotCaches>
    <pivotCache cacheId="5" r:id="rId3"/>
    <pivotCache cacheId="6" r:id="rId4"/>
    <pivotCache cacheId="4" r:id="rId5"/>
    <pivotCache cacheId="3" r:id="rId6"/>
  </pivotCaches>
</workbook>
</file>

<file path=xl/sharedStrings.xml><?xml version="1.0" encoding="utf-8"?>
<sst xmlns="http://schemas.openxmlformats.org/spreadsheetml/2006/main" count="2441" uniqueCount="691">
  <si>
    <t>miles</t>
  </si>
  <si>
    <t xml:space="preserve">  m</t>
  </si>
  <si>
    <t>s</t>
  </si>
  <si>
    <t>date</t>
  </si>
  <si>
    <t>loco</t>
  </si>
  <si>
    <t>veh</t>
  </si>
  <si>
    <t>mph</t>
  </si>
  <si>
    <t>rec</t>
  </si>
  <si>
    <t>section</t>
  </si>
  <si>
    <t>WESSEX</t>
  </si>
  <si>
    <t>Section 1: Waterloo - Southampton - Weymouth</t>
  </si>
  <si>
    <t>LONDON WATERLOO and:-</t>
  </si>
  <si>
    <t>40</t>
  </si>
  <si>
    <t>442 x 2</t>
  </si>
  <si>
    <t>DLR</t>
  </si>
  <si>
    <t>Clapham Junction</t>
  </si>
  <si>
    <t>08</t>
  </si>
  <si>
    <t>442413</t>
  </si>
  <si>
    <t>DS</t>
  </si>
  <si>
    <t>43</t>
  </si>
  <si>
    <t>159 x 2</t>
  </si>
  <si>
    <t>FC</t>
  </si>
  <si>
    <t>ditto diesel</t>
  </si>
  <si>
    <t>35</t>
  </si>
  <si>
    <t>159014</t>
  </si>
  <si>
    <t>19</t>
  </si>
  <si>
    <t>4-VEP</t>
  </si>
  <si>
    <t>RK</t>
  </si>
  <si>
    <t>Surbiton</t>
  </si>
  <si>
    <t>12</t>
  </si>
  <si>
    <t>52</t>
  </si>
  <si>
    <t>442414</t>
  </si>
  <si>
    <t>Woking</t>
  </si>
  <si>
    <t>32</t>
  </si>
  <si>
    <t>--/--/88</t>
  </si>
  <si>
    <t>KB</t>
  </si>
  <si>
    <t>56</t>
  </si>
  <si>
    <t>DH</t>
  </si>
  <si>
    <t>46</t>
  </si>
  <si>
    <t>JT</t>
  </si>
  <si>
    <t>54</t>
  </si>
  <si>
    <t>442410</t>
  </si>
  <si>
    <t>JHe</t>
  </si>
  <si>
    <t>Farnborough</t>
  </si>
  <si>
    <t>00</t>
  </si>
  <si>
    <t>JBu</t>
  </si>
  <si>
    <t>45</t>
  </si>
  <si>
    <t>BN</t>
  </si>
  <si>
    <t>51</t>
  </si>
  <si>
    <t>159001</t>
  </si>
  <si>
    <t>09</t>
  </si>
  <si>
    <t>Basingstoke</t>
  </si>
  <si>
    <t>49</t>
  </si>
  <si>
    <t>159010</t>
  </si>
  <si>
    <t>01</t>
  </si>
  <si>
    <t>23</t>
  </si>
  <si>
    <t>Winchester</t>
  </si>
  <si>
    <t>11</t>
  </si>
  <si>
    <t>42</t>
  </si>
  <si>
    <t>MH</t>
  </si>
  <si>
    <t>Soton Apt Parkway</t>
  </si>
  <si>
    <t>22</t>
  </si>
  <si>
    <t>442415</t>
  </si>
  <si>
    <t>DT</t>
  </si>
  <si>
    <t>CLAPHAM JUNCTION and;-</t>
  </si>
  <si>
    <t>03</t>
  </si>
  <si>
    <t>Wimbledon</t>
  </si>
  <si>
    <t>20</t>
  </si>
  <si>
    <t>AD</t>
  </si>
  <si>
    <t>34</t>
  </si>
  <si>
    <t>4-CIG x 2</t>
  </si>
  <si>
    <t>15</t>
  </si>
  <si>
    <t>24</t>
  </si>
  <si>
    <t>DA</t>
  </si>
  <si>
    <t>14</t>
  </si>
  <si>
    <t>RS</t>
  </si>
  <si>
    <t>18</t>
  </si>
  <si>
    <t>442424</t>
  </si>
  <si>
    <t>WIMBLEDON and:-</t>
  </si>
  <si>
    <t>SURBITON and;-</t>
  </si>
  <si>
    <t>WOKING and:-</t>
  </si>
  <si>
    <t>04</t>
  </si>
  <si>
    <t>58</t>
  </si>
  <si>
    <t>4-REP</t>
  </si>
  <si>
    <t>442408</t>
  </si>
  <si>
    <t>JM</t>
  </si>
  <si>
    <t>26</t>
  </si>
  <si>
    <t>Warminster</t>
  </si>
  <si>
    <t>50</t>
  </si>
  <si>
    <t>FARNBOROUGH and;-</t>
  </si>
  <si>
    <t>Fleet</t>
  </si>
  <si>
    <t>25</t>
  </si>
  <si>
    <t>--/04/95</t>
  </si>
  <si>
    <t>442417</t>
  </si>
  <si>
    <t>KM</t>
  </si>
  <si>
    <t>159012</t>
  </si>
  <si>
    <t>FLEET and;-</t>
  </si>
  <si>
    <t>53</t>
  </si>
  <si>
    <t>DIDCOT PARKWAY and;-</t>
  </si>
  <si>
    <t>05</t>
  </si>
  <si>
    <t>442422</t>
  </si>
  <si>
    <t>Micheldever</t>
  </si>
  <si>
    <t>21</t>
  </si>
  <si>
    <t>37</t>
  </si>
  <si>
    <t>--/--/94</t>
  </si>
  <si>
    <t>442407</t>
  </si>
  <si>
    <t>48</t>
  </si>
  <si>
    <t>55</t>
  </si>
  <si>
    <t>hst</t>
  </si>
  <si>
    <t>SC</t>
  </si>
  <si>
    <t>ditto HST</t>
  </si>
  <si>
    <t>220 x 2</t>
  </si>
  <si>
    <t>4-REP + 8</t>
  </si>
  <si>
    <t>1590xx</t>
  </si>
  <si>
    <t>Southampton Ctl</t>
  </si>
  <si>
    <t>MICHELDEVER and;-</t>
  </si>
  <si>
    <t>38</t>
  </si>
  <si>
    <t>02</t>
  </si>
  <si>
    <t>WINCHESTER and:-</t>
  </si>
  <si>
    <t>Shawford</t>
  </si>
  <si>
    <t>30</t>
  </si>
  <si>
    <t>442421</t>
  </si>
  <si>
    <t>Eastleigh</t>
  </si>
  <si>
    <t>36</t>
  </si>
  <si>
    <t>4424xx</t>
  </si>
  <si>
    <t>57</t>
  </si>
  <si>
    <t>LA</t>
  </si>
  <si>
    <t>ditto diesel m.u</t>
  </si>
  <si>
    <t>33</t>
  </si>
  <si>
    <t>SHAWFORD and:-</t>
  </si>
  <si>
    <t>EASTLEIGH and:-</t>
  </si>
  <si>
    <t>442419</t>
  </si>
  <si>
    <t>06</t>
  </si>
  <si>
    <t>4-REP + 7</t>
  </si>
  <si>
    <t>VEP x 2</t>
  </si>
  <si>
    <t>10</t>
  </si>
  <si>
    <t>Fareham</t>
  </si>
  <si>
    <t>ditto e.m.u</t>
  </si>
  <si>
    <t>SOUTHAMPTON AIRPORT PARKWAY and:-</t>
  </si>
  <si>
    <t>4-BEP</t>
  </si>
  <si>
    <t>Swaythling</t>
  </si>
  <si>
    <t>4-CIG</t>
  </si>
  <si>
    <t>St Denys</t>
  </si>
  <si>
    <t>4-REP + 4</t>
  </si>
  <si>
    <t>SWAYTHLING and;-</t>
  </si>
  <si>
    <t>CEP/CIG</t>
  </si>
  <si>
    <t>ST DENYS and;-</t>
  </si>
  <si>
    <t>4-CEP</t>
  </si>
  <si>
    <t>39</t>
  </si>
  <si>
    <t>SOUTHAMPTON CENTRAL and:-</t>
  </si>
  <si>
    <t>Millbrook</t>
  </si>
  <si>
    <t>44</t>
  </si>
  <si>
    <t>Totton</t>
  </si>
  <si>
    <t>442406</t>
  </si>
  <si>
    <t>47</t>
  </si>
  <si>
    <t>442405</t>
  </si>
  <si>
    <t>Brockenhurst</t>
  </si>
  <si>
    <t>442409</t>
  </si>
  <si>
    <t>59</t>
  </si>
  <si>
    <t>Bournemouth</t>
  </si>
  <si>
    <t>31</t>
  </si>
  <si>
    <t>MILLBROOK and:-</t>
  </si>
  <si>
    <t>Redbridge</t>
  </si>
  <si>
    <t>????</t>
  </si>
  <si>
    <t>IU</t>
  </si>
  <si>
    <t>REDBRIDGE and;-</t>
  </si>
  <si>
    <t>TOTTON and;-</t>
  </si>
  <si>
    <t>Ashurst New Forest</t>
  </si>
  <si>
    <t>ASHURST NEW FOREST and;-</t>
  </si>
  <si>
    <t>17</t>
  </si>
  <si>
    <t>Beaulieu Road</t>
  </si>
  <si>
    <t>13</t>
  </si>
  <si>
    <t>BEAULIEU ROAD and;-</t>
  </si>
  <si>
    <t>BROCKENHURST and;-</t>
  </si>
  <si>
    <t>Sway</t>
  </si>
  <si>
    <t>28</t>
  </si>
  <si>
    <t>New Milton</t>
  </si>
  <si>
    <t>--/--/93</t>
  </si>
  <si>
    <t>29</t>
  </si>
  <si>
    <t>SWAY and;-</t>
  </si>
  <si>
    <t>442420</t>
  </si>
  <si>
    <t>NEW MILTON and;-</t>
  </si>
  <si>
    <t>Hinton Admiral</t>
  </si>
  <si>
    <t>Christchurch</t>
  </si>
  <si>
    <t>HINTON ADMIRAL and;-</t>
  </si>
  <si>
    <t>CHRISTCHURCH and;-</t>
  </si>
  <si>
    <t>Pokesdown</t>
  </si>
  <si>
    <t>POKESDOWN and;-</t>
  </si>
  <si>
    <t>--/10/93</t>
  </si>
  <si>
    <t>BOURNEMOUTH and;-</t>
  </si>
  <si>
    <t>Branksome</t>
  </si>
  <si>
    <t>NP</t>
  </si>
  <si>
    <t>Poole</t>
  </si>
  <si>
    <t>AV</t>
  </si>
  <si>
    <t>BRANKSOME and;-</t>
  </si>
  <si>
    <t>Parkstone</t>
  </si>
  <si>
    <t>PARKSTONE and;-</t>
  </si>
  <si>
    <t>27</t>
  </si>
  <si>
    <t>VEP/CIG</t>
  </si>
  <si>
    <t>POOLE and;-</t>
  </si>
  <si>
    <t>Hamworthy</t>
  </si>
  <si>
    <t>07</t>
  </si>
  <si>
    <t>442401</t>
  </si>
  <si>
    <t>Wareham</t>
  </si>
  <si>
    <t>HAMWORTHY and;-</t>
  </si>
  <si>
    <t>Holton Heath</t>
  </si>
  <si>
    <t>HOLTON HEATH and;-</t>
  </si>
  <si>
    <t>WAREHAM and;-</t>
  </si>
  <si>
    <t>Wool</t>
  </si>
  <si>
    <t>Dorchester South</t>
  </si>
  <si>
    <t>WOOL and;-</t>
  </si>
  <si>
    <t>442423</t>
  </si>
  <si>
    <t>DPT</t>
  </si>
  <si>
    <t>Moreton</t>
  </si>
  <si>
    <t>MORETON and;-</t>
  </si>
  <si>
    <t>DORCHESTER SOUTH and;-</t>
  </si>
  <si>
    <t>Upwey</t>
  </si>
  <si>
    <t>Weymouth</t>
  </si>
  <si>
    <t>UPWEY and;-</t>
  </si>
  <si>
    <t>CD</t>
  </si>
  <si>
    <t>Section 2 - Waterloo/Reading - Guildford - Portsmouth Harbour</t>
  </si>
  <si>
    <t>LONDON WATERLOO and;-</t>
  </si>
  <si>
    <t>Guildford</t>
  </si>
  <si>
    <t>Guildford (via Chob'm)</t>
  </si>
  <si>
    <t>Godalming</t>
  </si>
  <si>
    <t>Haslemere</t>
  </si>
  <si>
    <t>WOKING and;-</t>
  </si>
  <si>
    <t>READING and:-</t>
  </si>
  <si>
    <t>GUILDFORD and;-</t>
  </si>
  <si>
    <t>Farncombe</t>
  </si>
  <si>
    <t>BEP/CIG</t>
  </si>
  <si>
    <t>GJ</t>
  </si>
  <si>
    <t>Havant</t>
  </si>
  <si>
    <t>FARNCOMBE and;-</t>
  </si>
  <si>
    <t>GODALMING and;-</t>
  </si>
  <si>
    <t>Milford</t>
  </si>
  <si>
    <t>16</t>
  </si>
  <si>
    <t>MILFORD and;-</t>
  </si>
  <si>
    <t>Witley</t>
  </si>
  <si>
    <t>WITLEY and;-</t>
  </si>
  <si>
    <t>Liphook</t>
  </si>
  <si>
    <t>Petersfield</t>
  </si>
  <si>
    <t>5</t>
  </si>
  <si>
    <t>LIPHOOK  and;-</t>
  </si>
  <si>
    <t>Liss</t>
  </si>
  <si>
    <t>LISS  and;-</t>
  </si>
  <si>
    <t>PETERSFIELD  and;-</t>
  </si>
  <si>
    <t>Rowlands Castle</t>
  </si>
  <si>
    <t>CIG/BEP</t>
  </si>
  <si>
    <t>ROWLANDS CASTLE  and:-</t>
  </si>
  <si>
    <t>HAVANT  and;-</t>
  </si>
  <si>
    <t>424422</t>
  </si>
  <si>
    <t>Fratton</t>
  </si>
  <si>
    <t>Portsmouth &amp; S'sea</t>
  </si>
  <si>
    <t>FRATTON and:-</t>
  </si>
  <si>
    <t>HAL/BIL</t>
  </si>
  <si>
    <t>BP</t>
  </si>
  <si>
    <t>PORTSMOUTH &amp; SOUTHSEA and:-</t>
  </si>
  <si>
    <t>Portsmouth Harbour</t>
  </si>
  <si>
    <t>Section 3 - Waterloo - Salisbury - Exeter St Davids</t>
  </si>
  <si>
    <t>D815</t>
  </si>
  <si>
    <t>CF</t>
  </si>
  <si>
    <t>Salisbury</t>
  </si>
  <si>
    <t>BASINGSTOKE and:-</t>
  </si>
  <si>
    <t>Overton</t>
  </si>
  <si>
    <t>159003</t>
  </si>
  <si>
    <t>Whitchurch</t>
  </si>
  <si>
    <t>50043</t>
  </si>
  <si>
    <t>Andover</t>
  </si>
  <si>
    <t>50049</t>
  </si>
  <si>
    <t>D820</t>
  </si>
  <si>
    <t>33010</t>
  </si>
  <si>
    <t>OVERTON and;-</t>
  </si>
  <si>
    <t>WHITCHURCH and;-</t>
  </si>
  <si>
    <t>ANDOVER and;-</t>
  </si>
  <si>
    <t>Grateley</t>
  </si>
  <si>
    <t>GRATELEY and;-</t>
  </si>
  <si>
    <t>41</t>
  </si>
  <si>
    <t>Tisbury</t>
  </si>
  <si>
    <t>159022</t>
  </si>
  <si>
    <t>Gillingham</t>
  </si>
  <si>
    <t>Templecombe</t>
  </si>
  <si>
    <t>50029</t>
  </si>
  <si>
    <t>Sherborne</t>
  </si>
  <si>
    <t>33032</t>
  </si>
  <si>
    <t>Yeovil Junction</t>
  </si>
  <si>
    <t>Axminster</t>
  </si>
  <si>
    <t>D818</t>
  </si>
  <si>
    <t>MW</t>
  </si>
  <si>
    <t>TISBURY and;-</t>
  </si>
  <si>
    <t>GILLINGHAM and;-</t>
  </si>
  <si>
    <t>Cl.50 x 2</t>
  </si>
  <si>
    <t>50050</t>
  </si>
  <si>
    <t>159015</t>
  </si>
  <si>
    <t>50045</t>
  </si>
  <si>
    <t>TEMPLECOMBE and;-</t>
  </si>
  <si>
    <t xml:space="preserve"> </t>
  </si>
  <si>
    <t>SHERBORNE and;-</t>
  </si>
  <si>
    <t>YEOVIL JUNCTION and;-</t>
  </si>
  <si>
    <t>Crewkerne</t>
  </si>
  <si>
    <t>Honiton</t>
  </si>
  <si>
    <t>Exeter Central</t>
  </si>
  <si>
    <t>CREWKERNE and;-</t>
  </si>
  <si>
    <t>AXMINSTER and;-</t>
  </si>
  <si>
    <t>HONITON and;-</t>
  </si>
  <si>
    <t>Feniton</t>
  </si>
  <si>
    <t>Whimple</t>
  </si>
  <si>
    <t>FENITON and;-</t>
  </si>
  <si>
    <t>159016</t>
  </si>
  <si>
    <t>WHIMPLE and;-</t>
  </si>
  <si>
    <t>Pinhoe</t>
  </si>
  <si>
    <t>PINHOE and;-</t>
  </si>
  <si>
    <t>EXETER CENTRAL and;-</t>
  </si>
  <si>
    <t>142026</t>
  </si>
  <si>
    <t>Exeter St Davids</t>
  </si>
  <si>
    <t>Section 4: Bath - Salisbury - Portsmouth/Brighton</t>
  </si>
  <si>
    <t>Down/south</t>
  </si>
  <si>
    <t>BATH SPA and:-</t>
  </si>
  <si>
    <t>Freshford</t>
  </si>
  <si>
    <t>Avoncliffe</t>
  </si>
  <si>
    <t>Bradford-on-Avon</t>
  </si>
  <si>
    <t>JS</t>
  </si>
  <si>
    <t>Trowbridge</t>
  </si>
  <si>
    <t>Westbury</t>
  </si>
  <si>
    <t>MB</t>
  </si>
  <si>
    <t>Southampton</t>
  </si>
  <si>
    <t>FRESHFORD and:-</t>
  </si>
  <si>
    <t>155 x 2</t>
  </si>
  <si>
    <t>AVONCLIFFE and:-</t>
  </si>
  <si>
    <t>BRADFORD-on-AVON and:-</t>
  </si>
  <si>
    <t>TROWBRIDGE and:-</t>
  </si>
  <si>
    <t>WESTBURY and:-</t>
  </si>
  <si>
    <t>Dilton Marsh</t>
  </si>
  <si>
    <t>DILTON MARSH and:-</t>
  </si>
  <si>
    <t>WARMINSTER and:-</t>
  </si>
  <si>
    <t>SALISBURY and:-</t>
  </si>
  <si>
    <t>Dean</t>
  </si>
  <si>
    <t>Dunbridge</t>
  </si>
  <si>
    <t>Romsey</t>
  </si>
  <si>
    <t>DEAN and:-</t>
  </si>
  <si>
    <t>DUNBRIDGE and:-</t>
  </si>
  <si>
    <t>ROMSEY and:-</t>
  </si>
  <si>
    <t>SOUTHAMPTON and:-</t>
  </si>
  <si>
    <t>St.Denys</t>
  </si>
  <si>
    <t>Swanwick</t>
  </si>
  <si>
    <t>442411</t>
  </si>
  <si>
    <t>ST.DENYS and:-</t>
  </si>
  <si>
    <t>Woolston</t>
  </si>
  <si>
    <t>AH</t>
  </si>
  <si>
    <t>WOOLSTON and:-</t>
  </si>
  <si>
    <t>Netley</t>
  </si>
  <si>
    <t>1102/24</t>
  </si>
  <si>
    <t>NETLEY and:-</t>
  </si>
  <si>
    <t>-/-/68</t>
  </si>
  <si>
    <t>SWANWICK and:-</t>
  </si>
  <si>
    <t>FAREHAM and:-</t>
  </si>
  <si>
    <t>Portchester</t>
  </si>
  <si>
    <t>Cosham</t>
  </si>
  <si>
    <t>TG</t>
  </si>
  <si>
    <t>PORTCHESTER and:-</t>
  </si>
  <si>
    <t>COSHAM and:-</t>
  </si>
  <si>
    <t>HAVANT and:-</t>
  </si>
  <si>
    <t>Chichester</t>
  </si>
  <si>
    <t>CHICHESTER and:-</t>
  </si>
  <si>
    <t>Barnham</t>
  </si>
  <si>
    <t>BARNHAM and:-</t>
  </si>
  <si>
    <t>Worthing</t>
  </si>
  <si>
    <t>WORTHING and:-</t>
  </si>
  <si>
    <t>Shoreham</t>
  </si>
  <si>
    <t>159005</t>
  </si>
  <si>
    <t>SHOREHAM and:-</t>
  </si>
  <si>
    <t>Hove</t>
  </si>
  <si>
    <t>Brighton</t>
  </si>
  <si>
    <t>HOVE and:-</t>
  </si>
  <si>
    <t>Section 5: Westbury-Weymouth</t>
  </si>
  <si>
    <t>SE</t>
  </si>
  <si>
    <t>Frome</t>
  </si>
  <si>
    <t>Yeovil Pen Mill</t>
  </si>
  <si>
    <t>(via Frome avoider)</t>
  </si>
  <si>
    <t>FROME and:-</t>
  </si>
  <si>
    <t>Bruton</t>
  </si>
  <si>
    <t>D7030</t>
  </si>
  <si>
    <t>BRUTON and:-</t>
  </si>
  <si>
    <t>Castle Cary</t>
  </si>
  <si>
    <t>CASTLE CARY and:-</t>
  </si>
  <si>
    <t>150 x 2</t>
  </si>
  <si>
    <t>YEOVIL PEN MILL and:-</t>
  </si>
  <si>
    <t>Thornford</t>
  </si>
  <si>
    <t>Yetminster</t>
  </si>
  <si>
    <t>Chetnole</t>
  </si>
  <si>
    <t>Maiden Newton</t>
  </si>
  <si>
    <t>D7076</t>
  </si>
  <si>
    <t>Dorchester West</t>
  </si>
  <si>
    <t>THORNFORD and:-</t>
  </si>
  <si>
    <t>YETMINSTER and:-</t>
  </si>
  <si>
    <t>CHETNOLE and:-</t>
  </si>
  <si>
    <t>MAIDEN NEWTON and:-</t>
  </si>
  <si>
    <t>DORCHESTER WEST and:-</t>
  </si>
  <si>
    <t>New records</t>
  </si>
  <si>
    <t>Updated for all submissions up to:</t>
  </si>
  <si>
    <t>Up/north</t>
  </si>
  <si>
    <t>HASLEMERE and:-</t>
  </si>
  <si>
    <t>MT</t>
  </si>
  <si>
    <t>4</t>
  </si>
  <si>
    <t>JB</t>
  </si>
  <si>
    <t>170308</t>
  </si>
  <si>
    <t>2-HAP</t>
  </si>
  <si>
    <t>AB</t>
  </si>
  <si>
    <t>OXFORD and;-</t>
  </si>
  <si>
    <t>PD</t>
  </si>
  <si>
    <t>RSe</t>
  </si>
  <si>
    <t>Bedhampton</t>
  </si>
  <si>
    <t>BEDHAMPTON  and:-</t>
  </si>
  <si>
    <t>Hilsea</t>
  </si>
  <si>
    <t>HILSEA  and:-</t>
  </si>
  <si>
    <t>WORPLESDON and:-</t>
  </si>
  <si>
    <t>Worplesdon</t>
  </si>
  <si>
    <t>TC</t>
  </si>
  <si>
    <t>15.05.04</t>
  </si>
  <si>
    <t>19.08.04</t>
  </si>
  <si>
    <t>31128/454</t>
  </si>
  <si>
    <t>31.05.92</t>
  </si>
  <si>
    <t>?</t>
  </si>
  <si>
    <t>20.12.86</t>
  </si>
  <si>
    <t>08.07.83</t>
  </si>
  <si>
    <t>02.08.87</t>
  </si>
  <si>
    <t>08.05.98</t>
  </si>
  <si>
    <t>EMU</t>
  </si>
  <si>
    <t>GA</t>
  </si>
  <si>
    <t>16.08.89</t>
  </si>
  <si>
    <t>25.09.04</t>
  </si>
  <si>
    <t>CN</t>
  </si>
  <si>
    <t>09.08.03</t>
  </si>
  <si>
    <t>09.10.97</t>
  </si>
  <si>
    <t>30.07.70</t>
  </si>
  <si>
    <t>21.08.99</t>
  </si>
  <si>
    <t>09.09.04</t>
  </si>
  <si>
    <t>24.09.04</t>
  </si>
  <si>
    <t>20.08.04</t>
  </si>
  <si>
    <t>09.04.69</t>
  </si>
  <si>
    <t>31.08.96</t>
  </si>
  <si>
    <t>37411</t>
  </si>
  <si>
    <t>17.07.04</t>
  </si>
  <si>
    <t>18.08.91</t>
  </si>
  <si>
    <t>Redhill</t>
  </si>
  <si>
    <t>31.07.05</t>
  </si>
  <si>
    <t>16.08.88</t>
  </si>
  <si>
    <t>26.06.99</t>
  </si>
  <si>
    <t>15.06.75</t>
  </si>
  <si>
    <t>159019/06</t>
  </si>
  <si>
    <t>159015/22</t>
  </si>
  <si>
    <t>28.06.97</t>
  </si>
  <si>
    <t>24.06.97</t>
  </si>
  <si>
    <t>07.11.92</t>
  </si>
  <si>
    <t>05.06.04</t>
  </si>
  <si>
    <t>12.10.02</t>
  </si>
  <si>
    <t>458022/20</t>
  </si>
  <si>
    <t>04.05.02</t>
  </si>
  <si>
    <t>159016/17</t>
  </si>
  <si>
    <t>Winchfield</t>
  </si>
  <si>
    <t>15.12.72</t>
  </si>
  <si>
    <t>WINCHFIELD and;-</t>
  </si>
  <si>
    <t>Hook</t>
  </si>
  <si>
    <t>HOOK and;-</t>
  </si>
  <si>
    <t>08.05.82</t>
  </si>
  <si>
    <t>CM</t>
  </si>
  <si>
    <t>07.08.99</t>
  </si>
  <si>
    <t>Brookwood</t>
  </si>
  <si>
    <t>BROOKWOOD and;-</t>
  </si>
  <si>
    <t>31.10.90</t>
  </si>
  <si>
    <t>13.05.84</t>
  </si>
  <si>
    <t>31.12.88</t>
  </si>
  <si>
    <t>23.05.89</t>
  </si>
  <si>
    <t>29.05.87</t>
  </si>
  <si>
    <t>15.01.06</t>
  </si>
  <si>
    <t>18.05.05</t>
  </si>
  <si>
    <t>20.07.96</t>
  </si>
  <si>
    <t>25.06.88</t>
  </si>
  <si>
    <t>14.07.93</t>
  </si>
  <si>
    <t>08.07.93</t>
  </si>
  <si>
    <t>15.06.05</t>
  </si>
  <si>
    <t>23.02.06</t>
  </si>
  <si>
    <t>09.03.06</t>
  </si>
  <si>
    <t>444xxx</t>
  </si>
  <si>
    <t>04.03.06</t>
  </si>
  <si>
    <t>450012</t>
  </si>
  <si>
    <t>17.06.95</t>
  </si>
  <si>
    <t>08.12.92</t>
  </si>
  <si>
    <t>26.07.70</t>
  </si>
  <si>
    <t>15.09.97</t>
  </si>
  <si>
    <t>11.04.86</t>
  </si>
  <si>
    <t>28.11.92</t>
  </si>
  <si>
    <t>ditto all-comers</t>
  </si>
  <si>
    <t>28.07.84</t>
  </si>
  <si>
    <t>Cl.33 x 2</t>
  </si>
  <si>
    <t>30.12.91</t>
  </si>
  <si>
    <t>07.04.93</t>
  </si>
  <si>
    <t>1124/25</t>
  </si>
  <si>
    <t>21.05.61</t>
  </si>
  <si>
    <t>12.08.96</t>
  </si>
  <si>
    <t>08.12.90</t>
  </si>
  <si>
    <t>16.06.90</t>
  </si>
  <si>
    <t>05.02.89</t>
  </si>
  <si>
    <t>31.12.93</t>
  </si>
  <si>
    <t>21.08.91</t>
  </si>
  <si>
    <t>04.08.01</t>
  </si>
  <si>
    <t>02.08.90</t>
  </si>
  <si>
    <t>22.07.89</t>
  </si>
  <si>
    <t>18.11.89</t>
  </si>
  <si>
    <t>28.05.05</t>
  </si>
  <si>
    <t>03.01.05</t>
  </si>
  <si>
    <t>03.09.05</t>
  </si>
  <si>
    <t>04.06.05</t>
  </si>
  <si>
    <t>11.08.68</t>
  </si>
  <si>
    <t>Cl.205</t>
  </si>
  <si>
    <t>12.06.81</t>
  </si>
  <si>
    <t>06.09.98</t>
  </si>
  <si>
    <t>04.11.95</t>
  </si>
  <si>
    <t>22.12.90</t>
  </si>
  <si>
    <t>29.04.83</t>
  </si>
  <si>
    <t>BEP/VEP</t>
  </si>
  <si>
    <t>PMS</t>
  </si>
  <si>
    <t>28.08.93</t>
  </si>
  <si>
    <t>21.04.98</t>
  </si>
  <si>
    <t>01.06.98</t>
  </si>
  <si>
    <t>158xxx</t>
  </si>
  <si>
    <t>04.12.99</t>
  </si>
  <si>
    <t>03.01.94</t>
  </si>
  <si>
    <t>18.01.95</t>
  </si>
  <si>
    <t>27.12.91</t>
  </si>
  <si>
    <t>13.10.84</t>
  </si>
  <si>
    <t>27.08.85</t>
  </si>
  <si>
    <t>21.07.04</t>
  </si>
  <si>
    <t>450 x 2</t>
  </si>
  <si>
    <t>14.04.67</t>
  </si>
  <si>
    <t>11xx</t>
  </si>
  <si>
    <t>10.06.06</t>
  </si>
  <si>
    <t>JC</t>
  </si>
  <si>
    <t>17.01.06</t>
  </si>
  <si>
    <t>24.08.96</t>
  </si>
  <si>
    <t>03.03.93</t>
  </si>
  <si>
    <t>11.02.94</t>
  </si>
  <si>
    <t>27.06.94</t>
  </si>
  <si>
    <t>26.06.93</t>
  </si>
  <si>
    <t>24.05.94</t>
  </si>
  <si>
    <t>03.05.00</t>
  </si>
  <si>
    <t>04.01.86</t>
  </si>
  <si>
    <t>14.09.01</t>
  </si>
  <si>
    <t>Up</t>
  </si>
  <si>
    <t>Down</t>
  </si>
  <si>
    <t>Grand Total</t>
  </si>
  <si>
    <t>Count of rec</t>
  </si>
  <si>
    <t>Total</t>
  </si>
  <si>
    <t>09.10.04</t>
  </si>
  <si>
    <t>05.09.98</t>
  </si>
  <si>
    <t>04.10.85</t>
  </si>
  <si>
    <t>15.04.89</t>
  </si>
  <si>
    <t>30.09.00</t>
  </si>
  <si>
    <t>12.08.98</t>
  </si>
  <si>
    <t>150/158</t>
  </si>
  <si>
    <t>05.08.89</t>
  </si>
  <si>
    <t>10.07.93</t>
  </si>
  <si>
    <t>15.07.95</t>
  </si>
  <si>
    <t>150/153</t>
  </si>
  <si>
    <t>25.02.07</t>
  </si>
  <si>
    <t>West Byfleet</t>
  </si>
  <si>
    <t>29.04.06</t>
  </si>
  <si>
    <t>WEST BYFLEET and:-</t>
  </si>
  <si>
    <t>20.06.99</t>
  </si>
  <si>
    <t>15.03.07</t>
  </si>
  <si>
    <t>PJ</t>
  </si>
  <si>
    <t>27.07.96</t>
  </si>
  <si>
    <t>06.09.95</t>
  </si>
  <si>
    <t>24xx</t>
  </si>
  <si>
    <t>Count of mph</t>
  </si>
  <si>
    <t>08.10.93</t>
  </si>
  <si>
    <t>159012/08</t>
  </si>
  <si>
    <t>08.09.07</t>
  </si>
  <si>
    <t>24.06.95</t>
  </si>
  <si>
    <t>19.01.89</t>
  </si>
  <si>
    <t>13.09.07</t>
  </si>
  <si>
    <t>04.08.97</t>
  </si>
  <si>
    <t>19.04.06</t>
  </si>
  <si>
    <t>03.06.06</t>
  </si>
  <si>
    <t>20.09.07</t>
  </si>
  <si>
    <t>450 x 3</t>
  </si>
  <si>
    <t>09.06.07</t>
  </si>
  <si>
    <t>377116</t>
  </si>
  <si>
    <t>30.11.07</t>
  </si>
  <si>
    <t>20.06.06</t>
  </si>
  <si>
    <t>27.06.06</t>
  </si>
  <si>
    <t>13.03.07</t>
  </si>
  <si>
    <t>08.11.07</t>
  </si>
  <si>
    <t>24.08.06</t>
  </si>
  <si>
    <t>159008/18</t>
  </si>
  <si>
    <t>13.02.08</t>
  </si>
  <si>
    <t>03.11.73</t>
  </si>
  <si>
    <t>20.08.08</t>
  </si>
  <si>
    <t>27.03.90</t>
  </si>
  <si>
    <t>30.11.08</t>
  </si>
  <si>
    <t>29.11.08</t>
  </si>
  <si>
    <t>22.11.08</t>
  </si>
  <si>
    <t>09.10.08</t>
  </si>
  <si>
    <t>16.06.08</t>
  </si>
  <si>
    <t>26.09.08</t>
  </si>
  <si>
    <t>14.06.08</t>
  </si>
  <si>
    <t>450xxx</t>
  </si>
  <si>
    <t>20.09.08</t>
  </si>
  <si>
    <t>159xxx</t>
  </si>
  <si>
    <t>159018/19</t>
  </si>
  <si>
    <t>06.01.96</t>
  </si>
  <si>
    <t>KR</t>
  </si>
  <si>
    <t>05.03.10</t>
  </si>
  <si>
    <t>02.09.10</t>
  </si>
  <si>
    <t>450002/104</t>
  </si>
  <si>
    <t>31.07.10</t>
  </si>
  <si>
    <t>15.09.10</t>
  </si>
  <si>
    <t>2010</t>
  </si>
  <si>
    <t>23.01.10</t>
  </si>
  <si>
    <t>04.07.09</t>
  </si>
  <si>
    <t>17.07.10</t>
  </si>
  <si>
    <t>159001/11</t>
  </si>
  <si>
    <t>JR</t>
  </si>
  <si>
    <t>24.03.11</t>
  </si>
  <si>
    <t>12.05.11</t>
  </si>
  <si>
    <t>09.07.11</t>
  </si>
  <si>
    <t>DB</t>
  </si>
  <si>
    <t>26.10.12</t>
  </si>
  <si>
    <t>04.02.12</t>
  </si>
  <si>
    <t>159004/xx</t>
  </si>
  <si>
    <t>26.05.11</t>
  </si>
  <si>
    <t>12.04.12</t>
  </si>
  <si>
    <t>30.08.12</t>
  </si>
  <si>
    <t>04.02.13</t>
  </si>
  <si>
    <t>05.03.11</t>
  </si>
  <si>
    <t>159008/04</t>
  </si>
  <si>
    <t>05.05.11</t>
  </si>
  <si>
    <t>DBe</t>
  </si>
  <si>
    <t>153/158</t>
  </si>
  <si>
    <t>13.09.13</t>
  </si>
  <si>
    <t>16.09.13</t>
  </si>
  <si>
    <t>AJ</t>
  </si>
  <si>
    <t>20.08.09</t>
  </si>
  <si>
    <t>21.11.94</t>
  </si>
  <si>
    <t>06.05.92</t>
  </si>
  <si>
    <t>27.01.08</t>
  </si>
  <si>
    <t>03.09.68</t>
  </si>
  <si>
    <t>02.11.91</t>
  </si>
  <si>
    <t>30.08.92</t>
  </si>
  <si>
    <t>BH</t>
  </si>
  <si>
    <t>10.08.13</t>
  </si>
  <si>
    <t>22.02.14</t>
  </si>
  <si>
    <t>159xxx/102</t>
  </si>
  <si>
    <t>15.09.90</t>
  </si>
  <si>
    <t>#</t>
  </si>
  <si>
    <t>24.10.03</t>
  </si>
  <si>
    <t>BM</t>
  </si>
  <si>
    <t>Up East</t>
  </si>
  <si>
    <t>Down West</t>
  </si>
  <si>
    <t>28.08.15</t>
  </si>
  <si>
    <t>06.05.15</t>
  </si>
  <si>
    <t>05.05.15</t>
  </si>
  <si>
    <t>Cranbrook and:-</t>
  </si>
  <si>
    <t>Cranbrook</t>
  </si>
  <si>
    <t>Exeter C'ral</t>
  </si>
  <si>
    <t>19.06.14</t>
  </si>
  <si>
    <t>16.02.17</t>
  </si>
  <si>
    <t>220xxx</t>
  </si>
  <si>
    <t>21.09.13</t>
  </si>
  <si>
    <t>20.06.`14</t>
  </si>
  <si>
    <t>01.06.14</t>
  </si>
  <si>
    <t>13.08.16</t>
  </si>
  <si>
    <t>07.08.15</t>
  </si>
  <si>
    <t>377xxx</t>
  </si>
  <si>
    <t>01.07.14</t>
  </si>
  <si>
    <t>25.06.13</t>
  </si>
  <si>
    <t>21.09.17</t>
  </si>
  <si>
    <t>27.07.16</t>
  </si>
  <si>
    <t>159003/107</t>
  </si>
  <si>
    <t>25.07.16</t>
  </si>
  <si>
    <t>05.11.95</t>
  </si>
  <si>
    <t>158843</t>
  </si>
  <si>
    <t>28.06.08</t>
  </si>
  <si>
    <t>2*377</t>
  </si>
  <si>
    <t>02.08.83</t>
  </si>
  <si>
    <t>3304</t>
  </si>
  <si>
    <t>03.02.20</t>
  </si>
  <si>
    <t>16.05.23</t>
  </si>
  <si>
    <t>31.07.23</t>
  </si>
  <si>
    <t>17.08.23</t>
  </si>
  <si>
    <t>159101'011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</si>
</sst>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  <numFmt numFmtId="175" formatCode="dd\.mm\.yy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0"/>
  </numFmts>
  <fonts count="48">
    <font>
      <sz val="10"/>
      <name val="Arial"/>
      <family val="0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33" borderId="0" xfId="0" applyNumberFormat="1" applyFont="1" applyFill="1" applyBorder="1" applyAlignment="1" applyProtection="1">
      <alignment horizontal="center"/>
      <protection/>
    </xf>
    <xf numFmtId="2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175" fontId="1" fillId="33" borderId="0" xfId="0" applyNumberFormat="1" applyFont="1" applyFill="1" applyBorder="1" applyAlignment="1" applyProtection="1">
      <alignment horizontal="center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175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172" fontId="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2" fontId="2" fillId="33" borderId="0" xfId="0" applyNumberFormat="1" applyFont="1" applyFill="1" applyBorder="1" applyAlignment="1" applyProtection="1">
      <alignment/>
      <protection/>
    </xf>
    <xf numFmtId="175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172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172" fontId="2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75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/>
      <protection/>
    </xf>
    <xf numFmtId="2" fontId="47" fillId="33" borderId="0" xfId="0" applyNumberFormat="1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 applyProtection="1">
      <alignment horizontal="right"/>
      <protection/>
    </xf>
    <xf numFmtId="2" fontId="8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175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9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2" fontId="8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175" fontId="0" fillId="33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right"/>
    </xf>
    <xf numFmtId="172" fontId="1" fillId="33" borderId="0" xfId="0" applyNumberFormat="1" applyFont="1" applyFill="1" applyBorder="1" applyAlignment="1" applyProtection="1">
      <alignment horizontal="right"/>
      <protection/>
    </xf>
    <xf numFmtId="2" fontId="1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172" fontId="0" fillId="33" borderId="0" xfId="0" applyNumberForma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49" fontId="2" fillId="34" borderId="0" xfId="0" applyNumberFormat="1" applyFont="1" applyFill="1" applyBorder="1" applyAlignment="1" applyProtection="1">
      <alignment horizontal="left"/>
      <protection/>
    </xf>
    <xf numFmtId="175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/>
      <protection/>
    </xf>
    <xf numFmtId="15" fontId="4" fillId="33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applyProtection="1">
      <alignment horizontal="center"/>
      <protection/>
    </xf>
    <xf numFmtId="2" fontId="2" fillId="34" borderId="0" xfId="0" applyNumberFormat="1" applyFont="1" applyFill="1" applyBorder="1" applyAlignment="1" applyProtection="1">
      <alignment/>
      <protection/>
    </xf>
    <xf numFmtId="172" fontId="2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2" fontId="2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numFmt numFmtId="172" formatCode="0.0"/>
      <border/>
    </dxf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:I599" sheet="Wessex"/>
  </cacheSource>
  <cacheFields count="2">
    <cacheField name="mph">
      <sharedItems containsString="0" containsBlank="1" containsMixedTypes="0" containsNumber="1" count="358">
        <m/>
        <n v="43.06542056074766"/>
        <n v="40.30320699708455"/>
        <n v="53.61702127659574"/>
        <n v="39.23076923076923"/>
        <n v="69.55591054313099"/>
        <n v="63.01302460202605"/>
        <n v="73.82899628252788"/>
        <n v="60.6412213740458"/>
        <n v="75.26985519964897"/>
        <n v="73.65392872477459"/>
        <n v="80.78434019574755"/>
        <n v="84.27400688145136"/>
        <n v="44.175824175824175"/>
        <n v="37.80564263322884"/>
        <n v="58.032"/>
        <n v="75.13846153846154"/>
        <n v="76.2330905306972"/>
        <n v="73.35376044568245"/>
        <n v="79.93715154586924"/>
        <n v="79.33400402414487"/>
        <n v="68.91573033707866"/>
        <n v="76.66875"/>
        <n v="69.48795180722891"/>
        <n v="75.24489795918367"/>
        <n v="73.50771869639794"/>
        <n v="49.921875"/>
        <n v="57.88381742738589"/>
        <n v="70.98451327433628"/>
        <n v="66.29132231404958"/>
        <n v="88.0741127348643"/>
        <n v="87.07430340557275"/>
        <n v="87.61795166858458"/>
        <n v="59.106583072100314"/>
        <n v="51.31578947368421"/>
        <n v="49.15966386554622"/>
        <n v="77.6"/>
        <n v="72.64909847434119"/>
        <n v="78.62442547603415"/>
        <n v="53.4"/>
        <n v="76.7296786389414"/>
        <n v="68.44856661045532"/>
        <n v="45.96774193548387"/>
        <n v="61.051829268292686"/>
        <n v="61.65721331689272"/>
        <n v="69.00557620817844"/>
        <n v="65.70796460176992"/>
        <n v="77.25427594070696"/>
        <n v="85.32997481108312"/>
        <n v="72.99328859060402"/>
        <n v="61.21575984990619"/>
        <n v="66.46643109540636"/>
        <n v="67.4"/>
        <n v="65.22580645161291"/>
        <n v="49.92"/>
        <n v="47.19327731092437"/>
        <n v="64.26923076923077"/>
        <n v="58.020833333333336"/>
        <n v="66.72"/>
        <n v="77.38144329896907"/>
        <n v="61.967213114754095"/>
        <n v="46.95652173913044"/>
        <n v="50.08695652173913"/>
        <n v="45.77483443708609"/>
        <n v="29.37125748502994"/>
        <n v="25.153846153846153"/>
        <n v="42.074074074074076"/>
        <n v="41.73061224489796"/>
        <n v="55.35704125177809"/>
        <n v="54.35195530726257"/>
        <n v="32.43564356435643"/>
        <n v="35.688311688311686"/>
        <n v="46.36363636363637"/>
        <n v="48.41772151898734"/>
        <n v="34.90909090909091"/>
        <n v="33.12676056338028"/>
        <n v="30.857142857142858"/>
        <n v="47.52"/>
        <n v="69.12305516265913"/>
        <n v="67.875"/>
        <n v="71.35537190082644"/>
        <n v="41.42384105960265"/>
        <n v="29.8125"/>
        <n v="47.708333333333336"/>
        <n v="71.27167630057804"/>
        <n v="49.111675126903556"/>
        <n v="64.92700729927007"/>
        <n v="56.7"/>
        <n v="46.478873239436616"/>
        <n v="60.88235294117647"/>
        <n v="76.46861924686192"/>
        <n v="72.1421052631579"/>
        <n v="52.68292682926829"/>
        <n v="45.91836734693877"/>
        <n v="60.41217391304348"/>
        <n v="62.96678966789668"/>
        <n v="52.136563876651984"/>
        <n v="46.32"/>
        <n v="46.630872483221474"/>
        <n v="52.36363636363637"/>
        <n v="43.59183673469388"/>
        <n v="45.645933014354064"/>
        <n v="51.22222222222222"/>
        <n v="44.40256959314775"/>
        <n v="34.48905109489051"/>
        <n v="50.424107142857146"/>
        <n v="45"/>
        <n v="39.77272727272727"/>
        <n v="56.175824175824175"/>
        <n v="53.02904564315353"/>
        <n v="46.23853211009175"/>
        <n v="56.864951768488744"/>
        <n v="43.45714285714285"/>
        <n v="58.13592233009709"/>
        <n v="66.95910780669145"/>
        <n v="67.2089552238806"/>
        <n v="58.68131868131868"/>
        <n v="62.32919254658385"/>
        <n v="46.02564102564103"/>
        <n v="45.500927643784784"/>
        <n v="51.612631578947365"/>
        <n v="44.14736842105263"/>
        <n v="36.469565217391306"/>
        <n v="61.61538461538461"/>
        <n v="69.73701090442592"/>
        <n v="54.122851365015165"/>
        <n v="61.82765531062124"/>
        <n v="40.2654028436019"/>
        <n v="58.95367847411444"/>
        <n v="59.436664544875875"/>
        <n v="53.48571428571429"/>
        <n v="48.20338983050848"/>
        <n v="51.641379310344824"/>
        <n v="67.06921944035346"/>
        <n v="63.42618384401114"/>
        <n v="69.34898612593383"/>
        <n v="55.22888713496448"/>
        <n v="33.64485981308411"/>
        <n v="40.973684210526315"/>
        <n v="64.90677966101696"/>
        <n v="68.97660467906418"/>
        <n v="45.25423728813559"/>
        <n v="56.5448275862069"/>
        <n v="53.10344827586207"/>
        <n v="69.19935170178282"/>
        <n v="64.93846153846154"/>
        <n v="70.94117647058823"/>
        <n v="60.130434782608695"/>
        <n v="50.370370370370374"/>
        <n v="57.20454545454546"/>
        <n v="61.53982300884956"/>
        <n v="46.265060240963855"/>
        <n v="37.674418604651166"/>
        <n v="54.73381294964029"/>
        <n v="59.28311688311688"/>
        <n v="53.62343096234309"/>
        <n v="60.066"/>
        <n v="43.61904761904762"/>
        <n v="26.678571428571427"/>
        <n v="28.457142857142856"/>
        <n v="22.5"/>
        <n v="22.677165354330707"/>
        <n v="59.18896551724138"/>
        <n v="60.838427947598255"/>
        <n v="73.63093922651933"/>
        <n v="60.12319178721419"/>
        <n v="70.37917692578263"/>
        <n v="51.30708661417323"/>
        <n v="63.24324324324324"/>
        <n v="67.83382789317507"/>
        <n v="73.53191489361703"/>
        <n v="64.82372322899506"/>
        <n v="61.77049180327869"/>
        <n v="65.34104046242774"/>
        <n v="72.63805970149254"/>
        <n v="73.06763787721124"/>
        <n v="63.034749034749034"/>
        <n v="66.31062670299727"/>
        <n v="67.41274238227147"/>
        <n v="67.87058823529412"/>
        <n v="71.01929625425653"/>
        <n v="55.09090909090909"/>
        <n v="58.212765957446805"/>
        <n v="72.57534246575342"/>
        <n v="63.19681908548708"/>
        <n v="71.34841628959276"/>
        <n v="73.28000000000002"/>
        <n v="72.16564417177914"/>
        <n v="68.19130434782609"/>
        <n v="69.01132075471698"/>
        <n v="63.721254355400696"/>
        <n v="56.189189189189186"/>
        <n v="52.8"/>
        <n v="59.45346534653466"/>
        <n v="72.26049204052099"/>
        <n v="71.82795698924731"/>
        <n v="64.36830835117773"/>
        <n v="50.34586466165413"/>
        <n v="46.66202090592334"/>
        <n v="67.4089068825911"/>
        <n v="67.21483771251933"/>
        <n v="66.80536912751678"/>
        <n v="60.88073394495413"/>
        <n v="62.699999999999996"/>
        <n v="57.544933078393875"/>
        <n v="43.72532188841202"/>
        <n v="41.24696356275304"/>
        <n v="27.178217821782177"/>
        <n v="21.27906976744186"/>
        <n v="52.716904276985744"/>
        <n v="49.737649063032364"/>
        <n v="55.65245901639344"/>
        <n v="60.26806833114323"/>
        <n v="54.99909008189263"/>
        <n v="57.84114832535885"/>
        <n v="58.32339089481947"/>
        <n v="57.79108838568299"/>
        <n v="29.892857142857142"/>
        <n v="35.524229074889874"/>
        <n v="35.45864661654135"/>
        <n v="43.97047970479705"/>
        <n v="53.27472527472528"/>
        <n v="57.32358318098721"/>
        <n v="35.18796992481203"/>
        <n v="50.63855421686747"/>
        <n v="61.62071378586424"/>
        <n v="48.672"/>
        <n v="68.76833976833977"/>
        <n v="70.72746553552491"/>
        <n v="53.114754098360656"/>
        <n v="57.72647427854454"/>
        <n v="64.37189189189189"/>
        <n v="56.23574144486692"/>
        <n v="48.25"/>
        <n v="53.714285714285715"/>
        <n v="50.18181818181818"/>
        <n v="51.22715404699739"/>
        <n v="52.79566003616636"/>
        <n v="41.09871244635193"/>
        <n v="31.80269058295964"/>
        <n v="44.36076662908681"/>
        <n v="47.704918032786885"/>
        <n v="49.60227272727273"/>
        <n v="37.095652173913045"/>
        <n v="33.59055118110236"/>
        <n v="41.55140186915888"/>
        <n v="41.35813953488372"/>
        <n v="46.5"/>
        <n v="47.5672131147541"/>
        <n v="39.97134670487106"/>
        <n v="44.49169435215947"/>
        <n v="48.34657039711191"/>
        <n v="42.17910447761194"/>
        <n v="43.47692307692308"/>
        <n v="52.94656488549618"/>
        <n v="51.76119402985075"/>
        <n v="50.93063583815029"/>
        <n v="53.158371040723985"/>
        <n v="44.12765957446808"/>
        <n v="41.68421052631579"/>
        <n v="46.13592233009709"/>
        <n v="45.31230283911672"/>
        <n v="44.333333333333336"/>
        <n v="38.12957746478873"/>
        <n v="31.406032482598608"/>
        <n v="40.5995085995086"/>
        <n v="58.65688073394496"/>
        <n v="59.42007434944239"/>
        <n v="59.18324607329843"/>
        <n v="60.44919786096256"/>
        <n v="54.61910828025478"/>
        <n v="55.538860103626945"/>
        <n v="51.69512195121951"/>
        <n v="51.22658610271903"/>
        <n v="52.62458471760798"/>
        <n v="54.432989690721655"/>
        <n v="49.75471698113208"/>
        <n v="32.64596273291925"/>
        <n v="37.81294964028777"/>
        <n v="43.03636363636364"/>
        <n v="60.55254604550379"/>
        <n v="55.36443148688047"/>
        <n v="53.88508415554266"/>
        <n v="48.13953488372093"/>
        <n v="64.89908256880734"/>
        <n v="35.42857142857143"/>
        <n v="37.32029339853301"/>
        <n v="32.53448275862069"/>
        <n v="53.31010452961672"/>
        <n v="45.75512740832816"/>
        <n v="30.176470588235293"/>
        <n v="31.56923076923077"/>
        <n v="34.383233532934135"/>
        <n v="51.61961367013373"/>
        <n v="41.93181818181818"/>
        <n v="43.41176470588235"/>
        <n v="51.40268456375839"/>
        <n v="50.55652173913043"/>
        <n v="53.21739130434783"/>
        <n v="52.20338983050848"/>
        <n v="53.513513513513516"/>
        <n v="40.78817733990148"/>
        <n v="41.3046357615894"/>
        <n v="86.76923076923077"/>
        <n v="65.3397823458283"/>
        <n v="51.78879310344828"/>
        <n v="44.33497536945813"/>
        <n v="57.75401069518717"/>
        <n v="67.97669491525424"/>
        <n v="57.210191082802545"/>
        <n v="58.2680412371134"/>
        <n v="51.9078947368421"/>
        <n v="34.28162291169451"/>
        <n v="45.473684210526315"/>
        <n v="44.776119402985074"/>
        <n v="48.14754098360656"/>
        <n v="39.63461538461539"/>
        <n v="61.474402730375424"/>
        <n v="73.28"/>
        <n v="24.772727272727273"/>
        <n v="64.76941747572816"/>
        <n v="43.969465648854964"/>
        <n v="70.52542372881356"/>
        <n v="44"/>
        <n v="69.97160603371783"/>
        <n v="56.48056537102474"/>
        <n v="81.80290456431536"/>
        <n v="66.2227074235808"/>
        <n v="47.82857142857143"/>
        <n v="54.991189427312776"/>
        <n v="62.7"/>
        <n v="42.45"/>
        <n v="68.52475247524752"/>
        <n v="38.972477064220186"/>
        <n v="58.85558583106267"/>
        <n v="46.6058091286307"/>
        <n v="73.26714801444044"/>
        <n v="44.42934782608695"/>
        <n v="45.2017937219731"/>
        <n v="62.83255813953488"/>
        <n v="78.46567164179105"/>
        <n v="59.34018987341772"/>
        <n v="37.91596638655462"/>
        <n v="45.0827205882353"/>
        <n v="65.0390625"/>
        <n v="48.165829145728644"/>
        <n v="43.064516129032256"/>
        <n v="40.238095238095234"/>
        <n v="33.06122448979592"/>
        <n v="49.2344262295082"/>
        <n v="66.71111111111111"/>
        <n v="75.86147186147186"/>
        <n v="66.67630057803468"/>
        <n v="66.87623762376238"/>
        <n v="78.50472872075659"/>
        <n v="48.188976377952756"/>
        <n v="51.67464114832536"/>
        <n v="42.3716814159292"/>
      </sharedItems>
    </cacheField>
    <cacheField name="rec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1:R599" sheet="Wessex"/>
  </cacheSource>
  <cacheFields count="2">
    <cacheField name="mph">
      <sharedItems containsBlank="1" containsMixedTypes="1" containsNumber="1" count="357">
        <m/>
        <s v="Down"/>
        <n v="45.77483443708609"/>
        <n v="41.265671641791045"/>
        <n v="54.36548223350254"/>
        <n v="68.57007874015748"/>
        <n v="69.05947660586835"/>
        <n v="69.8908507223114"/>
        <n v="62.26906385616863"/>
        <n v="71.95652173913044"/>
        <n v="71.31059245960503"/>
        <n v="79.08713692946058"/>
        <n v="75.568281938326"/>
        <n v="82.79626426841922"/>
        <n v="85.74920432845322"/>
        <n v="46.206896551724135"/>
        <n v="48.433734939759034"/>
        <n v="58.38229376257545"/>
        <n v="79.28571428571429"/>
        <n v="76.79245283018868"/>
        <n v="71.07692307692308"/>
        <n v="83.22744063324538"/>
        <n v="75.89797882579403"/>
        <n v="76.35071090047393"/>
        <n v="73.71995192307693"/>
        <n v="70.98958333333334"/>
        <n v="68.7972166998012"/>
        <n v="67.65137614678899"/>
        <n v="44.58139534883721"/>
        <n v="54.4921875"/>
        <n v="64.42771084337349"/>
        <n v="63.15944881889764"/>
        <n v="83.45697329376854"/>
        <n v="80.66443594646272"/>
        <n v="86.47359454855196"/>
        <n v="72.03645569620254"/>
        <n v="58.01538461538462"/>
        <n v="51.31578947368421"/>
        <n v="44.48669201520912"/>
        <n v="76.57894736842105"/>
        <n v="52.23913043478261"/>
        <n v="70.34662045060658"/>
        <n v="45.47872340425532"/>
        <n v="57.8757225433526"/>
        <n v="40.84263959390863"/>
        <n v="71.12068965517241"/>
        <n v="60.86065573770492"/>
        <n v="82.32320777642771"/>
        <n v="87.42193548387097"/>
        <n v="89.14754098360656"/>
        <n v="56.94248234106963"/>
        <n v="75.2605459057072"/>
        <n v="68.97272727272727"/>
        <n v="51.054545454545455"/>
        <n v="48.41379310344828"/>
        <n v="63.29545454545455"/>
        <n v="60.10791366906475"/>
        <n v="73.76904176904176"/>
        <n v="76.78772378516624"/>
        <n v="55.65644171779141"/>
        <n v="47.848101265822784"/>
        <n v="46.86101694915254"/>
        <n v="46.54545454545455"/>
        <n v="35.035714285714285"/>
        <n v="30.46583850931677"/>
        <n v="47.77570093457944"/>
        <n v="47.66433566433567"/>
        <n v="51.54437086092715"/>
        <n v="54.888575458392104"/>
        <n v="33.42857142857143"/>
        <n v="32.11764705882353"/>
        <n v="45.049180327868854"/>
        <n v="48.113207547169814"/>
        <n v="48.41772151898734"/>
        <n v="35.17557251908397"/>
        <n v="32.45070422535211"/>
        <n v="32.21917808219178"/>
        <n v="30.413793103448278"/>
        <n v="31.153846153846153"/>
        <n v="23.47826086956522"/>
        <n v="47.52"/>
        <n v="71.23906705539359"/>
        <n v="70.4178674351585"/>
        <n v="73.63752665245202"/>
        <n v="43.74125874125874"/>
        <n v="37.50898203592814"/>
        <n v="30.576923076923077"/>
        <n v="24.75"/>
        <n v="49.714285714285715"/>
        <n v="70.59160305343511"/>
        <n v="49.4300518134715"/>
        <n v="66.04477611940298"/>
        <n v="60.319148936170215"/>
        <n v="47.59615384615385"/>
        <n v="61.06194690265487"/>
        <n v="71.76439790575917"/>
        <n v="72.23715415019763"/>
        <n v="73.20160213618158"/>
        <n v="52.68292682926829"/>
        <n v="49.72375690607735"/>
        <n v="66.3764331210191"/>
        <n v="62.050909090909094"/>
        <n v="54.791666666666664"/>
        <n v="42.888888888888886"/>
        <n v="47.65467625899281"/>
        <n v="38.602409638554214"/>
        <n v="42.589285714285715"/>
        <n v="49.15876777251185"/>
        <n v="39.87692307692308"/>
        <n v="38.41463414634146"/>
        <n v="45.54435483870968"/>
        <n v="39.34131736526946"/>
        <n v="42.11229946524064"/>
        <n v="61.14832535885167"/>
        <n v="55.324675324675326"/>
        <n v="50.90909090909091"/>
        <n v="60.358361774744026"/>
        <n v="44.21511627906976"/>
        <n v="61.310580204778155"/>
        <n v="65.89756097560975"/>
        <n v="67.62953692115144"/>
        <n v="58.68131868131868"/>
        <n v="60.81818181818182"/>
        <n v="52.62214983713355"/>
        <n v="49.42741935483871"/>
        <n v="47.8828125"/>
        <n v="41.524752475247524"/>
        <n v="38.654377880184335"/>
        <n v="69.16030534351145"/>
        <n v="55.468911917098445"/>
        <n v="60.192700729927004"/>
        <n v="58.743335872048746"/>
        <n v="44.25"/>
        <n v="60.7752808988764"/>
        <n v="56.52239709443099"/>
        <n v="52.20717131474104"/>
        <n v="46.43265306122449"/>
        <n v="52.54736842105263"/>
        <n v="66.67642752562226"/>
        <n v="67.66716196136701"/>
        <n v="72.92929292929293"/>
        <n v="49.87526728439059"/>
        <n v="35.64356435643565"/>
        <n v="36.63529411764706"/>
        <n v="62.778688524590166"/>
        <n v="69.1841155234657"/>
        <n v="42.83422459893048"/>
        <n v="53.94078947368421"/>
        <n v="57.510373443983404"/>
        <n v="77.91240875912409"/>
        <n v="72.90155440414507"/>
        <n v="73.02768166089966"/>
        <n v="57.85087108013938"/>
        <n v="51.64556962025316"/>
        <n v="70.24186046511629"/>
        <n v="63.41033434650456"/>
        <n v="46.265060240963855"/>
        <n v="36"/>
        <n v="57.06"/>
        <n v="60.06315789473684"/>
        <n v="50.160469667318985"/>
        <n v="49.64132231404959"/>
        <n v="43.38947368421053"/>
        <n v="25.75862068965517"/>
        <n v="26.442477876106196"/>
        <n v="22.153846153846153"/>
        <n v="23.04"/>
        <n v="68.84804033921614"/>
        <n v="63.32727272727273"/>
        <n v="63.306501547987615"/>
        <n v="74.87191011235954"/>
        <n v="75.80887372013652"/>
        <n v="59.65"/>
        <n v="67.00870730073677"/>
        <n v="54.9873417721519"/>
        <n v="66.6839378238342"/>
        <n v="62.8021978021978"/>
        <n v="70.45073612684033"/>
        <n v="65.47088186356073"/>
        <n v="62.36689655172414"/>
        <n v="65.65598650927487"/>
        <n v="59.55944055944056"/>
        <n v="57.549883990719266"/>
        <n v="69.01031941031941"/>
        <n v="64.32267527134057"/>
        <n v="65.04382470119522"/>
        <n v="62.24040920716113"/>
        <n v="62.4"/>
        <n v="65.83737517831669"/>
        <n v="60.98245614035088"/>
        <n v="58.176"/>
        <n v="60.20787401574803"/>
        <n v="58.212765957446805"/>
        <n v="65.8136645962733"/>
        <n v="64.08870967741936"/>
        <n v="74.5179584120983"/>
        <n v="69.46255506607929"/>
        <n v="54.28786453433679"/>
        <n v="61.91845493562233"/>
        <n v="65.8671669793621"/>
        <n v="67.72222222222223"/>
        <n v="71.72560975609755"/>
        <n v="69.60355029585799"/>
        <n v="64.05604203152365"/>
        <n v="66.86654478976234"/>
        <n v="61.82899628252788"/>
        <n v="60.26086956521739"/>
        <n v="65.55458515283843"/>
        <n v="73"/>
        <n v="72.25961538461539"/>
        <n v="71.74224343675418"/>
        <n v="53.354581673306775"/>
        <n v="51.11450381679389"/>
        <n v="65.29729729729729"/>
        <n v="63.67203513909224"/>
        <n v="69.5808"/>
        <n v="64.42718446601941"/>
        <n v="61.82608695652174"/>
        <n v="64.03404255319148"/>
        <n v="60.92307692307691"/>
        <n v="65.14285714285714"/>
        <n v="39.796875"/>
        <n v="34.53559322033898"/>
        <n v="26.650485436893202"/>
        <n v="18.3"/>
        <s v="Down/south"/>
        <n v="51.768"/>
        <n v="55.56137479541735"/>
        <n v="58.60891719745223"/>
        <n v="58.06340057636888"/>
        <n v="48.01491609695463"/>
        <n v="57.11299000768639"/>
        <n v="30.436363636363637"/>
        <n v="39.724137931034484"/>
        <n v="32.08163265306123"/>
        <n v="42.487632508833926"/>
        <n v="48.280936454849495"/>
        <n v="46.778443113772454"/>
        <n v="31.471698113207548"/>
        <n v="32.28387096774193"/>
        <n v="47.2247191011236"/>
        <n v="59.21721587088097"/>
        <n v="41.26829268292683"/>
        <n v="41.70422535211268"/>
        <n v="67.59392789373814"/>
        <n v="68.50384615384615"/>
        <n v="70.37917692578263"/>
        <n v="50.86342229199372"/>
        <n v="64.51137594799566"/>
        <n v="58.69047619047619"/>
        <n v="49.628571428571426"/>
        <n v="48.17454545454545"/>
        <n v="50.05102040816327"/>
        <n v="54.26765799256505"/>
        <n v="41.15085536547434"/>
        <n v="38.45783132530121"/>
        <n v="27.382239382239383"/>
        <n v="43.19209659714599"/>
        <n v="45.86690017513135"/>
        <n v="48.5"/>
        <n v="34.128"/>
        <n v="44.973187686196624"/>
        <n v="34.46511627906977"/>
        <n v="47.773972602739725"/>
        <n v="45.09090909090909"/>
        <n v="41.25547445255474"/>
        <n v="47.29707112970711"/>
        <n v="57.16483516483517"/>
        <n v="57.6398891966759"/>
        <n v="54.388888888888886"/>
        <n v="51.301310043668124"/>
        <n v="49.10028653295129"/>
        <n v="45.63814180929096"/>
        <n v="43.397260273972606"/>
        <n v="48.738461538461536"/>
        <n v="47.25"/>
        <n v="42"/>
        <n v="37.289256198347104"/>
        <n v="29.362255965292842"/>
        <n v="37.91596638655462"/>
        <n v="37.21621621621622"/>
        <n v="37.98620689655172"/>
        <n v="59.42007434944239"/>
        <n v="59.97748592870545"/>
        <n v="58.5699481865285"/>
        <n v="59.338582677165356"/>
        <n v="55.32387096774193"/>
        <n v="45.18018967334036"/>
        <n v="53.15360501567398"/>
        <n v="52.9875"/>
        <n v="49.34579439252337"/>
        <n v="51.2621359223301"/>
        <n v="44.04175365344468"/>
        <n v="28.106951871657753"/>
        <n v="31.100591715976332"/>
        <n v="38.64489795918367"/>
        <n v="40.375266524520256"/>
        <n v="62.16039279869067"/>
        <n v="55.42925373134328"/>
        <n v="51.53526970954357"/>
        <n v="64.30909090909091"/>
        <n v="43.25581395348837"/>
        <n v="46.678899082568805"/>
        <n v="43.213740458015266"/>
        <n v="50.109170305676855"/>
        <n v="47.960912052117266"/>
        <n v="32.0625"/>
        <n v="30.705882352941178"/>
        <n v="41.95652173913044"/>
        <n v="38.43749999999999"/>
        <n v="50.30541871921182"/>
        <n v="46.41916167664671"/>
        <n v="49.063291139240505"/>
        <n v="47.31428571428572"/>
        <n v="45.03249097472924"/>
        <n v="38.4375"/>
        <n v="58.87292817679559"/>
        <n v="59.767955801104975"/>
        <n v="39.6"/>
        <n v="63.47568710359408"/>
        <n v="66.0216606498195"/>
        <n v="69.65290806754221"/>
        <n v="82.12363636363636"/>
        <n v="31.764705882352942"/>
        <n v="72"/>
        <n v="29.023668639053255"/>
        <n v="49.2289156626506"/>
        <n v="76.51612903225806"/>
        <n v="62.18023255813954"/>
        <n v="53.48103186646434"/>
        <n v="72.47024673439768"/>
        <n v="53.15136476426799"/>
        <n v="46.81773399014779"/>
        <n v="72.90865384615385"/>
        <n v="26.071428571428573"/>
        <n v="86.75032010243278"/>
        <n v="45.45569620253165"/>
        <n v="38.406417112299465"/>
        <n v="29.964071856287426"/>
        <n v="81.04624871531347"/>
        <n v="64.7820299500832"/>
        <n v="73.88940955951266"/>
        <n v="44.061349693251536"/>
        <n v="64.14931237721022"/>
        <n v="75.69364161849711"/>
        <n v="86.22876557191393"/>
        <n v="55.57634730538922"/>
        <n v="48.3794466403162"/>
        <n v="56.0918918918919"/>
        <n v="64.56716417910448"/>
        <n v="61.43119266055046"/>
        <n v="65.08185053380782"/>
        <n v="59.668508287292816"/>
        <n v="30.411940298507464"/>
        <n v="60.76704545454545"/>
        <n v="59.94915254237288"/>
        <n v="49.05"/>
      </sharedItems>
    </cacheField>
    <cacheField name="rec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R1:R599" sheet="Wessex"/>
  </cacheSource>
  <cacheFields count="1">
    <cacheField name="rec">
      <sharedItems containsBlank="1" containsMixedTypes="0" count="53">
        <m/>
        <s v="BN"/>
        <s v="FC"/>
        <s v="RK"/>
        <s v="MT"/>
        <s v="JM"/>
        <s v="JT"/>
        <s v="PJ"/>
        <s v="DS"/>
        <s v="JBu"/>
        <s v="DPT"/>
        <s v="DA"/>
        <s v="LA"/>
        <s v="IU"/>
        <s v="AD"/>
        <s v="DB"/>
        <s v="JHe"/>
        <s v="KB"/>
        <s v="KM"/>
        <s v="JR"/>
        <s v="CN"/>
        <s v="JB"/>
        <s v="DH"/>
        <s v="AV"/>
        <s v="AB"/>
        <s v="CD"/>
        <s v="DLR"/>
        <s v="MH"/>
        <s v="GA"/>
        <s v="BP"/>
        <s v="TG"/>
        <s v="CF"/>
        <s v="MW"/>
        <s v="GJ"/>
        <s v="JS"/>
        <s v="PD"/>
        <s v="AH"/>
        <s v="PMS"/>
        <s v="Down/south"/>
        <s v="RSc"/>
        <s v="RSe"/>
        <s v="DT"/>
        <s v="JC"/>
        <s v="NP"/>
        <s v="PS"/>
        <s v="CM"/>
        <s v="ASm"/>
        <s v="MB"/>
        <s v="SE"/>
        <s v="TC"/>
        <s v="RS"/>
        <s v="SC"/>
        <s v="WB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1:I599" sheet="Wessex"/>
  </cacheSource>
  <cacheFields count="1">
    <cacheField name="rec">
      <sharedItems containsBlank="1" containsMixedTypes="0" count="57">
        <m/>
        <s v="LA"/>
        <s v="FC"/>
        <s v="RK"/>
        <s v="DS"/>
        <s v="DLR"/>
        <s v="BN"/>
        <s v="JHe"/>
        <s v="JBu"/>
        <s v="MB"/>
        <s v="AD"/>
        <s v="PJ"/>
        <s v="DT"/>
        <s v="KM"/>
        <s v="CM"/>
        <s v="DH"/>
        <s v="AB"/>
        <s v="JR"/>
        <s v="SC"/>
        <s v="JM"/>
        <s v="TC"/>
        <s v="RS"/>
        <s v="NP"/>
        <s v="DA"/>
        <s v="RSe"/>
        <s v="DPT"/>
        <s v="AV"/>
        <s v="JC"/>
        <s v="KR"/>
        <s v="BP"/>
        <s v="CF"/>
        <s v="IU"/>
        <s v="GJ"/>
        <s v="BM"/>
        <s v="JS"/>
        <s v="CD"/>
        <s v="GA"/>
        <s v="PMS"/>
        <s v="SE"/>
        <s v="TG"/>
        <s v="AJ"/>
        <s v="BH"/>
        <s v="DBe"/>
        <s v="PD"/>
        <s v="RSc"/>
        <s v="PS"/>
        <s v="CN"/>
        <s v="JB"/>
        <s v="MW"/>
        <s v="Down/south"/>
        <s v="ASm"/>
        <s v="JT"/>
        <s v="MH"/>
        <s v="AH"/>
        <s v="MT"/>
        <s v="WB"/>
        <s v="K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49" firstHeaderRow="2" firstDataRow="2" firstDataCol="1"/>
  <pivotFields count="1">
    <pivotField axis="axisRow" dataField="1" compact="0" outline="0" subtotalTop="0" showAll="0">
      <items count="58">
        <item x="4"/>
        <item x="10"/>
        <item x="7"/>
        <item x="2"/>
        <item x="6"/>
        <item x="15"/>
        <item x="8"/>
        <item x="16"/>
        <item x="13"/>
        <item x="1"/>
        <item x="5"/>
        <item x="38"/>
        <item x="31"/>
        <item x="23"/>
        <item x="29"/>
        <item x="34"/>
        <item x="26"/>
        <item x="32"/>
        <item x="3"/>
        <item x="19"/>
        <item x="43"/>
        <item x="14"/>
        <item x="24"/>
        <item x="25"/>
        <item x="12"/>
        <item x="35"/>
        <item x="30"/>
        <item x="36"/>
        <item x="39"/>
        <item x="11"/>
        <item x="27"/>
        <item x="9"/>
        <item x="22"/>
        <item x="37"/>
        <item x="21"/>
        <item x="18"/>
        <item x="20"/>
        <item x="28"/>
        <item m="1" x="52"/>
        <item m="1" x="48"/>
        <item m="1" x="54"/>
        <item m="1" x="51"/>
        <item m="1" x="56"/>
        <item m="1" x="46"/>
        <item m="1" x="47"/>
        <item m="1" x="53"/>
        <item m="1" x="45"/>
        <item m="1" x="50"/>
        <item m="1" x="44"/>
        <item m="1" x="55"/>
        <item h="1" m="1" x="49"/>
        <item h="1" x="0"/>
        <item x="17"/>
        <item x="42"/>
        <item x="40"/>
        <item x="41"/>
        <item x="33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:E43" firstHeaderRow="2" firstDataRow="2" firstDataCol="1"/>
  <pivotFields count="1">
    <pivotField axis="axisRow" dataField="1" compact="0" outline="0" subtotalTop="0" showAll="0">
      <items count="54">
        <item x="8"/>
        <item x="14"/>
        <item x="2"/>
        <item x="16"/>
        <item x="9"/>
        <item x="1"/>
        <item x="12"/>
        <item x="13"/>
        <item x="23"/>
        <item x="11"/>
        <item x="22"/>
        <item x="24"/>
        <item x="33"/>
        <item x="27"/>
        <item x="29"/>
        <item x="34"/>
        <item x="3"/>
        <item x="18"/>
        <item x="25"/>
        <item x="26"/>
        <item x="32"/>
        <item x="31"/>
        <item x="28"/>
        <item x="5"/>
        <item x="35"/>
        <item x="30"/>
        <item x="4"/>
        <item x="6"/>
        <item x="17"/>
        <item x="20"/>
        <item x="21"/>
        <item x="36"/>
        <item x="7"/>
        <item x="10"/>
        <item x="19"/>
        <item m="1" x="41"/>
        <item m="1" x="44"/>
        <item m="1" x="46"/>
        <item m="1" x="39"/>
        <item m="1" x="52"/>
        <item h="1" x="38"/>
        <item m="1" x="45"/>
        <item m="1" x="42"/>
        <item m="1" x="47"/>
        <item m="1" x="43"/>
        <item x="37"/>
        <item m="1" x="50"/>
        <item m="1" x="40"/>
        <item m="1" x="51"/>
        <item m="1" x="48"/>
        <item m="1" x="49"/>
        <item h="1" x="0"/>
        <item x="15"/>
        <item t="default"/>
      </items>
    </pivotField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45"/>
    </i>
    <i>
      <x v="52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4:H308" firstHeaderRow="2" firstDataRow="2" firstDataCol="1"/>
  <pivotFields count="2">
    <pivotField axis="axisRow" dataField="1" compact="0" outline="0" subtotalTop="0" showAll="0" sortType="descending">
      <items count="359">
        <item h="1" x="0"/>
        <item x="30"/>
        <item x="32"/>
        <item x="31"/>
        <item m="1" x="303"/>
        <item x="48"/>
        <item x="12"/>
        <item m="1" x="326"/>
        <item x="11"/>
        <item x="19"/>
        <item x="20"/>
        <item x="38"/>
        <item m="1" x="354"/>
        <item m="1" x="340"/>
        <item x="36"/>
        <item x="59"/>
        <item x="47"/>
        <item x="40"/>
        <item x="22"/>
        <item x="90"/>
        <item x="17"/>
        <item m="1" x="351"/>
        <item x="9"/>
        <item x="24"/>
        <item x="16"/>
        <item x="7"/>
        <item x="10"/>
        <item x="164"/>
        <item x="170"/>
        <item x="25"/>
        <item x="18"/>
        <item x="186"/>
        <item m="1" x="318"/>
        <item m="1" x="336"/>
        <item x="175"/>
        <item x="49"/>
        <item x="37"/>
        <item x="174"/>
        <item x="183"/>
        <item x="194"/>
        <item x="187"/>
        <item x="91"/>
        <item x="195"/>
        <item x="80"/>
        <item x="185"/>
        <item x="84"/>
        <item x="180"/>
        <item x="28"/>
        <item x="146"/>
        <item x="228"/>
        <item m="1" x="322"/>
        <item x="166"/>
        <item m="1" x="324"/>
        <item x="124"/>
        <item x="5"/>
        <item x="23"/>
        <item x="135"/>
        <item x="144"/>
        <item x="78"/>
        <item x="189"/>
        <item x="45"/>
        <item x="140"/>
        <item x="21"/>
        <item x="227"/>
        <item m="1" x="332"/>
        <item x="41"/>
        <item x="188"/>
        <item m="1" x="308"/>
        <item x="79"/>
        <item x="179"/>
        <item x="169"/>
        <item x="178"/>
        <item x="199"/>
        <item x="52"/>
        <item x="200"/>
        <item x="115"/>
        <item x="133"/>
        <item x="114"/>
        <item m="1" x="353"/>
        <item x="201"/>
        <item x="58"/>
        <item m="1" x="350"/>
        <item m="1" x="352"/>
        <item x="51"/>
        <item x="177"/>
        <item x="29"/>
        <item m="1" x="327"/>
        <item x="46"/>
        <item x="173"/>
        <item m="1" x="304"/>
        <item x="53"/>
        <item m="1" x="344"/>
        <item x="145"/>
        <item x="86"/>
        <item x="139"/>
        <item x="284"/>
        <item x="171"/>
        <item m="1" x="320"/>
        <item x="231"/>
        <item x="196"/>
        <item x="56"/>
        <item x="190"/>
        <item x="134"/>
        <item x="168"/>
        <item x="184"/>
        <item x="176"/>
        <item x="6"/>
        <item x="95"/>
        <item m="1" x="339"/>
        <item m="1" x="330"/>
        <item x="203"/>
        <item x="117"/>
        <item x="60"/>
        <item x="126"/>
        <item x="172"/>
        <item x="44"/>
        <item x="225"/>
        <item x="123"/>
        <item x="150"/>
        <item m="1" x="317"/>
        <item x="50"/>
        <item x="43"/>
        <item x="89"/>
        <item x="202"/>
        <item x="163"/>
        <item x="8"/>
        <item x="280"/>
        <item x="269"/>
        <item x="94"/>
        <item x="212"/>
        <item x="147"/>
        <item x="165"/>
        <item x="156"/>
        <item x="193"/>
        <item x="129"/>
        <item x="267"/>
        <item m="1" x="341"/>
        <item x="154"/>
        <item x="162"/>
        <item x="268"/>
        <item x="33"/>
        <item x="128"/>
        <item m="1" x="334"/>
        <item x="116"/>
        <item x="266"/>
        <item x="215"/>
        <item m="1" x="310"/>
        <item x="182"/>
        <item x="113"/>
        <item x="15"/>
        <item x="57"/>
        <item x="27"/>
        <item x="214"/>
        <item x="216"/>
        <item m="1" x="307"/>
        <item x="230"/>
        <item x="204"/>
        <item x="222"/>
        <item m="1" x="309"/>
        <item x="149"/>
        <item x="111"/>
        <item x="87"/>
        <item x="142"/>
        <item m="1" x="325"/>
        <item x="232"/>
        <item x="191"/>
        <item x="108"/>
        <item x="211"/>
        <item x="271"/>
        <item x="281"/>
        <item x="68"/>
        <item x="136"/>
        <item x="181"/>
        <item x="213"/>
        <item m="1" x="329"/>
        <item x="153"/>
        <item x="270"/>
        <item x="275"/>
        <item x="69"/>
        <item x="125"/>
        <item x="282"/>
        <item x="234"/>
        <item x="155"/>
        <item x="3"/>
        <item x="300"/>
        <item x="130"/>
        <item x="39"/>
        <item x="288"/>
        <item x="221"/>
        <item x="298"/>
        <item x="257"/>
        <item x="229"/>
        <item x="143"/>
        <item x="109"/>
        <item x="254"/>
        <item x="192"/>
        <item x="237"/>
        <item x="209"/>
        <item x="92"/>
        <item x="274"/>
        <item x="99"/>
        <item x="299"/>
        <item x="96"/>
        <item m="1" x="311"/>
        <item m="1" x="305"/>
        <item x="255"/>
        <item x="272"/>
        <item m="1" x="356"/>
        <item x="132"/>
        <item x="293"/>
        <item x="120"/>
        <item x="296"/>
        <item x="34"/>
        <item x="167"/>
        <item x="236"/>
        <item x="273"/>
        <item x="102"/>
        <item x="256"/>
        <item x="224"/>
        <item x="297"/>
        <item x="105"/>
        <item x="148"/>
        <item x="197"/>
        <item x="235"/>
        <item x="62"/>
        <item x="26"/>
        <item x="54"/>
        <item x="276"/>
        <item x="210"/>
        <item x="242"/>
        <item m="1" x="349"/>
        <item x="35"/>
        <item x="85"/>
        <item x="226"/>
        <item x="73"/>
        <item x="251"/>
        <item x="233"/>
        <item x="131"/>
        <item m="1" x="355"/>
        <item m="1" x="345"/>
        <item m="1" x="315"/>
        <item x="283"/>
        <item m="1" x="328"/>
        <item x="83"/>
        <item x="241"/>
        <item x="248"/>
        <item x="77"/>
        <item x="55"/>
        <item x="61"/>
        <item x="198"/>
        <item x="98"/>
        <item m="1" x="335"/>
        <item x="247"/>
        <item x="88"/>
        <item x="72"/>
        <item x="97"/>
        <item x="151"/>
        <item x="110"/>
        <item x="260"/>
        <item x="118"/>
        <item x="42"/>
        <item x="93"/>
        <item x="63"/>
        <item x="289"/>
        <item x="101"/>
        <item x="119"/>
        <item m="1" x="313"/>
        <item x="261"/>
        <item x="141"/>
        <item m="1" x="338"/>
        <item m="1" x="343"/>
        <item x="106"/>
        <item m="1" x="314"/>
        <item x="250"/>
        <item m="1" x="337"/>
        <item x="103"/>
        <item x="240"/>
        <item m="1" x="306"/>
        <item x="262"/>
        <item x="13"/>
        <item x="121"/>
        <item x="258"/>
        <item m="1" x="323"/>
        <item x="220"/>
        <item m="1" x="321"/>
        <item x="205"/>
        <item x="157"/>
        <item x="100"/>
        <item x="253"/>
        <item x="112"/>
        <item x="295"/>
        <item x="1"/>
        <item m="1" x="346"/>
        <item x="279"/>
        <item m="1" x="331"/>
        <item m="1" x="357"/>
        <item x="252"/>
        <item x="66"/>
        <item x="294"/>
        <item x="67"/>
        <item x="259"/>
        <item x="245"/>
        <item x="81"/>
        <item x="246"/>
        <item x="302"/>
        <item x="206"/>
        <item x="238"/>
        <item x="138"/>
        <item x="301"/>
        <item x="265"/>
        <item x="2"/>
        <item x="127"/>
        <item m="1" x="347"/>
        <item x="249"/>
        <item x="107"/>
        <item m="1" x="316"/>
        <item x="4"/>
        <item m="1" x="333"/>
        <item x="263"/>
        <item m="1" x="342"/>
        <item x="278"/>
        <item x="14"/>
        <item x="152"/>
        <item x="286"/>
        <item x="243"/>
        <item x="122"/>
        <item x="71"/>
        <item x="218"/>
        <item x="219"/>
        <item x="285"/>
        <item x="223"/>
        <item x="74"/>
        <item x="104"/>
        <item x="292"/>
        <item m="1" x="312"/>
        <item x="137"/>
        <item x="244"/>
        <item x="75"/>
        <item m="1" x="348"/>
        <item x="277"/>
        <item x="287"/>
        <item x="70"/>
        <item x="239"/>
        <item x="291"/>
        <item x="264"/>
        <item x="76"/>
        <item x="290"/>
        <item x="217"/>
        <item x="82"/>
        <item x="64"/>
        <item x="159"/>
        <item x="207"/>
        <item x="158"/>
        <item x="65"/>
        <item m="1" x="319"/>
        <item x="161"/>
        <item x="160"/>
        <item x="208"/>
        <item t="default"/>
      </items>
    </pivotField>
    <pivotField compact="0" outline="0" subtotalTop="0" showAll="0"/>
  </pivotFields>
  <rowFields count="1">
    <field x="0"/>
  </rowFields>
  <rowItems count="303"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5"/>
    </i>
    <i>
      <x v="66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9"/>
    </i>
    <i>
      <x v="80"/>
    </i>
    <i>
      <x v="83"/>
    </i>
    <i>
      <x v="84"/>
    </i>
    <i>
      <x v="85"/>
    </i>
    <i>
      <x v="87"/>
    </i>
    <i>
      <x v="88"/>
    </i>
    <i>
      <x v="90"/>
    </i>
    <i>
      <x v="92"/>
    </i>
    <i>
      <x v="93"/>
    </i>
    <i>
      <x v="94"/>
    </i>
    <i>
      <x v="95"/>
    </i>
    <i>
      <x v="96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7"/>
    </i>
    <i>
      <x v="138"/>
    </i>
    <i>
      <x v="139"/>
    </i>
    <i>
      <x v="140"/>
    </i>
    <i>
      <x v="141"/>
    </i>
    <i>
      <x v="143"/>
    </i>
    <i>
      <x v="144"/>
    </i>
    <i>
      <x v="145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5"/>
    </i>
    <i>
      <x v="156"/>
    </i>
    <i>
      <x v="157"/>
    </i>
    <i>
      <x v="159"/>
    </i>
    <i>
      <x v="160"/>
    </i>
    <i>
      <x v="161"/>
    </i>
    <i>
      <x v="162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5"/>
    </i>
    <i>
      <x v="206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41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7"/>
    </i>
    <i>
      <x v="268"/>
    </i>
    <i>
      <x v="271"/>
    </i>
    <i>
      <x v="273"/>
    </i>
    <i>
      <x v="275"/>
    </i>
    <i>
      <x v="276"/>
    </i>
    <i>
      <x v="278"/>
    </i>
    <i>
      <x v="279"/>
    </i>
    <i>
      <x v="280"/>
    </i>
    <i>
      <x v="281"/>
    </i>
    <i>
      <x v="283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3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3"/>
    </i>
    <i>
      <x v="314"/>
    </i>
    <i>
      <x v="316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5"/>
    </i>
    <i>
      <x v="336"/>
    </i>
    <i>
      <x v="337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5"/>
    </i>
    <i>
      <x v="356"/>
    </i>
    <i>
      <x v="357"/>
    </i>
    <i t="grand">
      <x/>
    </i>
  </rowItems>
  <colItems count="1">
    <i/>
  </colItems>
  <dataFields count="1">
    <dataField name="Count of mph" fld="0" subtotal="count" baseField="0" baseItem="0"/>
  </dataFields>
  <formats count="43">
    <format dxfId="0">
      <pivotArea outline="0" fieldPosition="0" dataOnly="0" labelOnly="1">
        <references count="1">
          <reference field="0" count="50">
            <x v="301"/>
            <x v="302"/>
            <x v="304"/>
            <x v="305"/>
            <x v="306"/>
            <x v="307"/>
            <x v="308"/>
            <x v="309"/>
            <x v="310"/>
            <x v="312"/>
            <x v="313"/>
            <x v="314"/>
            <x v="315"/>
            <x v="316"/>
            <x v="317"/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38"/>
            <x v="339"/>
            <x v="340"/>
            <x v="341"/>
            <x v="342"/>
            <x v="343"/>
            <x v="345"/>
            <x v="346"/>
            <x v="347"/>
            <x v="348"/>
            <x v="349"/>
            <x v="350"/>
            <x v="351"/>
            <x v="352"/>
            <x v="354"/>
            <x v="355"/>
            <x v="356"/>
            <x v="357"/>
          </reference>
        </references>
      </pivotArea>
    </format>
    <format dxfId="0">
      <pivotArea outline="0" fieldPosition="0" dataOnly="0" labelOnly="1">
        <references count="1">
          <reference field="0" count="50">
            <x v="232"/>
            <x v="233"/>
            <x v="234"/>
            <x v="236"/>
            <x v="237"/>
            <x v="238"/>
            <x v="239"/>
            <x v="240"/>
            <x v="241"/>
            <x v="242"/>
            <x v="243"/>
            <x v="244"/>
            <x v="246"/>
            <x v="247"/>
            <x v="249"/>
            <x v="250"/>
            <x v="251"/>
            <x v="252"/>
            <x v="253"/>
            <x v="254"/>
            <x v="259"/>
            <x v="260"/>
            <x v="262"/>
            <x v="263"/>
            <x v="264"/>
            <x v="266"/>
            <x v="267"/>
            <x v="269"/>
            <x v="271"/>
            <x v="273"/>
            <x v="275"/>
            <x v="276"/>
            <x v="277"/>
            <x v="279"/>
            <x v="280"/>
            <x v="281"/>
            <x v="282"/>
            <x v="283"/>
            <x v="284"/>
            <x v="287"/>
            <x v="288"/>
            <x v="290"/>
            <x v="291"/>
            <x v="292"/>
            <x v="293"/>
            <x v="294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0" count="50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7"/>
            <x v="188"/>
            <x v="189"/>
            <x v="191"/>
            <x v="192"/>
            <x v="193"/>
            <x v="194"/>
            <x v="195"/>
            <x v="196"/>
            <x v="197"/>
            <x v="199"/>
            <x v="200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2"/>
            <x v="223"/>
            <x v="224"/>
            <x v="227"/>
            <x v="228"/>
            <x v="229"/>
            <x v="230"/>
            <x v="231"/>
          </reference>
        </references>
      </pivotArea>
    </format>
    <format dxfId="0">
      <pivotArea outline="0" fieldPosition="0" dataOnly="0" labelOnly="1">
        <references count="1">
          <reference field="0" count="50">
            <x v="114"/>
            <x v="116"/>
            <x v="117"/>
            <x v="118"/>
            <x v="121"/>
            <x v="122"/>
            <x v="123"/>
            <x v="124"/>
            <x v="125"/>
            <x v="126"/>
            <x v="128"/>
            <x v="129"/>
            <x v="130"/>
            <x v="131"/>
            <x v="134"/>
            <x v="136"/>
            <x v="137"/>
            <x v="138"/>
            <x v="139"/>
            <x v="140"/>
            <x v="143"/>
            <x v="144"/>
            <x v="145"/>
            <x v="146"/>
            <x v="147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</reference>
        </references>
      </pivotArea>
    </format>
    <format dxfId="0">
      <pivotArea outline="0" fieldPosition="0" dataOnly="0" labelOnly="1">
        <references count="1">
          <reference field="0" count="50"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68"/>
            <x v="69"/>
            <x v="70"/>
            <x v="71"/>
            <x v="74"/>
            <x v="75"/>
            <x v="76"/>
            <x v="79"/>
            <x v="80"/>
            <x v="82"/>
            <x v="83"/>
            <x v="84"/>
            <x v="85"/>
            <x v="86"/>
            <x v="87"/>
            <x v="88"/>
            <x v="90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9"/>
            <x v="111"/>
            <x v="112"/>
            <x v="113"/>
          </reference>
        </references>
      </pivotArea>
    </format>
    <format dxfId="1">
      <pivotArea outline="0" fieldPosition="0" dataOnly="0" labelOnly="1">
        <references count="1">
          <reference field="0" count="50">
            <x v="65"/>
            <x v="66"/>
            <x v="67"/>
            <x v="68"/>
            <x v="69"/>
            <x v="70"/>
            <x v="71"/>
            <x v="74"/>
            <x v="75"/>
            <x v="76"/>
            <x v="79"/>
            <x v="80"/>
            <x v="82"/>
            <x v="83"/>
            <x v="84"/>
            <x v="85"/>
            <x v="86"/>
            <x v="87"/>
            <x v="88"/>
            <x v="90"/>
            <x v="92"/>
            <x v="94"/>
            <x v="95"/>
            <x v="96"/>
            <x v="98"/>
            <x v="99"/>
            <x v="100"/>
            <x v="101"/>
            <x v="102"/>
            <x v="103"/>
            <x v="104"/>
            <x v="105"/>
            <x v="106"/>
            <x v="107"/>
            <x v="109"/>
            <x v="111"/>
            <x v="112"/>
            <x v="113"/>
            <x v="114"/>
            <x v="116"/>
            <x v="117"/>
            <x v="118"/>
            <x v="121"/>
            <x v="122"/>
            <x v="123"/>
            <x v="124"/>
            <x v="125"/>
            <x v="126"/>
            <x v="128"/>
            <x v="129"/>
          </reference>
        </references>
      </pivotArea>
    </format>
    <format dxfId="1">
      <pivotArea outline="0" fieldPosition="0" dataOnly="0" labelOnly="1">
        <references count="1">
          <reference field="0" count="50">
            <x v="130"/>
            <x v="131"/>
            <x v="134"/>
            <x v="136"/>
            <x v="137"/>
            <x v="138"/>
            <x v="139"/>
            <x v="140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7"/>
          </reference>
        </references>
      </pivotArea>
    </format>
    <format dxfId="1">
      <pivotArea outline="0" fieldPosition="0" dataOnly="0" labelOnly="1">
        <references count="1">
          <reference field="0" count="50">
            <x v="188"/>
            <x v="189"/>
            <x v="191"/>
            <x v="192"/>
            <x v="193"/>
            <x v="194"/>
            <x v="195"/>
            <x v="196"/>
            <x v="197"/>
            <x v="199"/>
            <x v="200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2"/>
            <x v="223"/>
            <x v="224"/>
            <x v="227"/>
            <x v="228"/>
            <x v="229"/>
            <x v="230"/>
            <x v="231"/>
            <x v="232"/>
            <x v="233"/>
            <x v="234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1">
      <pivotArea outline="0" fieldPosition="0" dataOnly="0" labelOnly="1">
        <references count="1">
          <reference field="0" count="50">
            <x v="246"/>
            <x v="247"/>
            <x v="249"/>
            <x v="250"/>
            <x v="251"/>
            <x v="252"/>
            <x v="253"/>
            <x v="254"/>
            <x v="259"/>
            <x v="260"/>
            <x v="262"/>
            <x v="263"/>
            <x v="264"/>
            <x v="266"/>
            <x v="267"/>
            <x v="269"/>
            <x v="271"/>
            <x v="273"/>
            <x v="275"/>
            <x v="276"/>
            <x v="277"/>
            <x v="279"/>
            <x v="280"/>
            <x v="281"/>
            <x v="282"/>
            <x v="283"/>
            <x v="284"/>
            <x v="287"/>
            <x v="288"/>
            <x v="289"/>
            <x v="290"/>
            <x v="291"/>
            <x v="292"/>
            <x v="293"/>
            <x v="294"/>
            <x v="296"/>
            <x v="297"/>
            <x v="298"/>
            <x v="299"/>
            <x v="301"/>
            <x v="302"/>
            <x v="304"/>
            <x v="305"/>
            <x v="306"/>
            <x v="307"/>
            <x v="308"/>
            <x v="309"/>
            <x v="310"/>
            <x v="313"/>
            <x v="314"/>
          </reference>
        </references>
      </pivotArea>
    </format>
    <format dxfId="1">
      <pivotArea outline="0" fieldPosition="0" dataOnly="0" labelOnly="1">
        <references count="1">
          <reference field="0" count="39">
            <x v="93"/>
            <x v="315"/>
            <x v="316"/>
            <x v="317"/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38"/>
            <x v="339"/>
            <x v="340"/>
            <x v="341"/>
            <x v="342"/>
            <x v="343"/>
            <x v="345"/>
            <x v="346"/>
            <x v="347"/>
            <x v="348"/>
            <x v="349"/>
            <x v="350"/>
            <x v="351"/>
            <x v="352"/>
            <x v="354"/>
            <x v="355"/>
            <x v="356"/>
            <x v="357"/>
          </reference>
        </references>
      </pivotArea>
    </format>
    <format dxfId="1">
      <pivotArea outline="0" fieldPosition="0" dataOnly="0" labelOnly="1">
        <references count="1">
          <reference field="0" count="50">
            <x v="1"/>
            <x v="3"/>
            <x v="4"/>
            <x v="5"/>
            <x v="6"/>
            <x v="7"/>
            <x v="8"/>
            <x v="11"/>
            <x v="14"/>
            <x v="15"/>
            <x v="16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8"/>
            <x v="49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1">
      <pivotArea outline="0" fieldPosition="0" dataOnly="0" labelOnly="1">
        <references count="1">
          <reference field="0" count="50">
            <x v="65"/>
            <x v="66"/>
            <x v="67"/>
            <x v="68"/>
            <x v="69"/>
            <x v="70"/>
            <x v="71"/>
            <x v="74"/>
            <x v="75"/>
            <x v="76"/>
            <x v="79"/>
            <x v="80"/>
            <x v="82"/>
            <x v="83"/>
            <x v="84"/>
            <x v="85"/>
            <x v="86"/>
            <x v="87"/>
            <x v="88"/>
            <x v="90"/>
            <x v="92"/>
            <x v="93"/>
            <x v="94"/>
            <x v="95"/>
            <x v="96"/>
            <x v="98"/>
            <x v="99"/>
            <x v="100"/>
            <x v="101"/>
            <x v="102"/>
            <x v="103"/>
            <x v="104"/>
            <x v="105"/>
            <x v="106"/>
            <x v="107"/>
            <x v="109"/>
            <x v="111"/>
            <x v="112"/>
            <x v="113"/>
            <x v="114"/>
            <x v="116"/>
            <x v="117"/>
            <x v="118"/>
            <x v="121"/>
            <x v="122"/>
            <x v="123"/>
            <x v="124"/>
            <x v="125"/>
            <x v="126"/>
            <x v="128"/>
          </reference>
        </references>
      </pivotArea>
    </format>
    <format dxfId="1">
      <pivotArea outline="0" fieldPosition="0" dataOnly="0" labelOnly="1">
        <references count="1">
          <reference field="0" count="50">
            <x v="129"/>
            <x v="130"/>
            <x v="131"/>
            <x v="134"/>
            <x v="136"/>
            <x v="137"/>
            <x v="138"/>
            <x v="139"/>
            <x v="140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1">
      <pivotArea outline="0" fieldPosition="0" dataOnly="0" labelOnly="1">
        <references count="1">
          <reference field="0" count="50">
            <x v="187"/>
            <x v="188"/>
            <x v="189"/>
            <x v="191"/>
            <x v="192"/>
            <x v="193"/>
            <x v="194"/>
            <x v="195"/>
            <x v="196"/>
            <x v="197"/>
            <x v="199"/>
            <x v="200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2"/>
            <x v="223"/>
            <x v="224"/>
            <x v="227"/>
            <x v="228"/>
            <x v="229"/>
            <x v="230"/>
            <x v="231"/>
            <x v="232"/>
            <x v="233"/>
            <x v="234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1">
      <pivotArea outline="0" fieldPosition="0" dataOnly="0" labelOnly="1">
        <references count="1">
          <reference field="0" count="50">
            <x v="244"/>
            <x v="246"/>
            <x v="247"/>
            <x v="249"/>
            <x v="250"/>
            <x v="251"/>
            <x v="252"/>
            <x v="253"/>
            <x v="254"/>
            <x v="259"/>
            <x v="260"/>
            <x v="262"/>
            <x v="263"/>
            <x v="264"/>
            <x v="266"/>
            <x v="267"/>
            <x v="269"/>
            <x v="271"/>
            <x v="273"/>
            <x v="275"/>
            <x v="276"/>
            <x v="277"/>
            <x v="279"/>
            <x v="280"/>
            <x v="281"/>
            <x v="282"/>
            <x v="283"/>
            <x v="284"/>
            <x v="287"/>
            <x v="288"/>
            <x v="289"/>
            <x v="290"/>
            <x v="291"/>
            <x v="292"/>
            <x v="293"/>
            <x v="294"/>
            <x v="296"/>
            <x v="297"/>
            <x v="298"/>
            <x v="299"/>
            <x v="301"/>
            <x v="302"/>
            <x v="304"/>
            <x v="305"/>
            <x v="306"/>
            <x v="307"/>
            <x v="308"/>
            <x v="309"/>
            <x v="310"/>
            <x v="313"/>
          </reference>
        </references>
      </pivotArea>
    </format>
    <format dxfId="1">
      <pivotArea outline="0" fieldPosition="0" dataOnly="0" labelOnly="1">
        <references count="1">
          <reference field="0" count="41">
            <x v="119"/>
            <x v="274"/>
            <x v="314"/>
            <x v="315"/>
            <x v="316"/>
            <x v="317"/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38"/>
            <x v="339"/>
            <x v="340"/>
            <x v="341"/>
            <x v="342"/>
            <x v="343"/>
            <x v="345"/>
            <x v="346"/>
            <x v="347"/>
            <x v="348"/>
            <x v="349"/>
            <x v="350"/>
            <x v="351"/>
            <x v="352"/>
            <x v="354"/>
            <x v="355"/>
            <x v="356"/>
            <x v="357"/>
          </reference>
        </references>
      </pivotArea>
    </format>
    <format dxfId="1">
      <pivotArea outline="0" fieldPosition="0" dataOnly="0" labelOnly="1">
        <references count="1">
          <reference field="0" count="50">
            <x v="1"/>
            <x v="3"/>
            <x v="4"/>
            <x v="5"/>
            <x v="6"/>
            <x v="7"/>
            <x v="8"/>
            <x v="11"/>
            <x v="14"/>
            <x v="15"/>
            <x v="16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8"/>
            <x v="49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5"/>
          </reference>
        </references>
      </pivotArea>
    </format>
    <format dxfId="1">
      <pivotArea outline="0" fieldPosition="0" dataOnly="0" labelOnly="1">
        <references count="1">
          <reference field="0" count="50">
            <x v="66"/>
            <x v="67"/>
            <x v="68"/>
            <x v="69"/>
            <x v="70"/>
            <x v="71"/>
            <x v="74"/>
            <x v="75"/>
            <x v="76"/>
            <x v="79"/>
            <x v="80"/>
            <x v="82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8"/>
            <x v="99"/>
            <x v="100"/>
            <x v="101"/>
            <x v="102"/>
            <x v="103"/>
            <x v="104"/>
            <x v="105"/>
            <x v="106"/>
            <x v="107"/>
            <x v="109"/>
            <x v="111"/>
            <x v="112"/>
            <x v="113"/>
            <x v="114"/>
            <x v="116"/>
            <x v="117"/>
            <x v="118"/>
            <x v="119"/>
            <x v="121"/>
            <x v="122"/>
            <x v="123"/>
            <x v="124"/>
            <x v="125"/>
            <x v="126"/>
            <x v="128"/>
            <x v="129"/>
          </reference>
        </references>
      </pivotArea>
    </format>
    <format dxfId="1">
      <pivotArea outline="0" fieldPosition="0" dataOnly="0" labelOnly="1">
        <references count="1">
          <reference field="0" count="50">
            <x v="130"/>
            <x v="131"/>
            <x v="134"/>
            <x v="136"/>
            <x v="137"/>
            <x v="138"/>
            <x v="139"/>
            <x v="140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0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7"/>
            <x v="188"/>
          </reference>
        </references>
      </pivotArea>
    </format>
    <format dxfId="1">
      <pivotArea outline="0" fieldPosition="0" dataOnly="0" labelOnly="1">
        <references count="1">
          <reference field="0" count="50">
            <x v="189"/>
            <x v="191"/>
            <x v="192"/>
            <x v="193"/>
            <x v="194"/>
            <x v="195"/>
            <x v="196"/>
            <x v="197"/>
            <x v="199"/>
            <x v="200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2"/>
            <x v="223"/>
            <x v="224"/>
            <x v="227"/>
            <x v="228"/>
            <x v="229"/>
            <x v="231"/>
            <x v="232"/>
            <x v="233"/>
            <x v="234"/>
            <x v="236"/>
            <x v="237"/>
            <x v="238"/>
            <x v="239"/>
            <x v="241"/>
            <x v="242"/>
            <x v="243"/>
            <x v="244"/>
            <x v="246"/>
            <x v="247"/>
            <x v="249"/>
          </reference>
        </references>
      </pivotArea>
    </format>
    <format dxfId="1">
      <pivotArea outline="0" fieldPosition="0" dataOnly="0" labelOnly="1">
        <references count="1">
          <reference field="0" count="50">
            <x v="250"/>
            <x v="252"/>
            <x v="253"/>
            <x v="254"/>
            <x v="259"/>
            <x v="260"/>
            <x v="262"/>
            <x v="263"/>
            <x v="264"/>
            <x v="266"/>
            <x v="267"/>
            <x v="269"/>
            <x v="271"/>
            <x v="273"/>
            <x v="274"/>
            <x v="275"/>
            <x v="276"/>
            <x v="277"/>
            <x v="279"/>
            <x v="280"/>
            <x v="281"/>
            <x v="282"/>
            <x v="283"/>
            <x v="284"/>
            <x v="287"/>
            <x v="288"/>
            <x v="289"/>
            <x v="290"/>
            <x v="291"/>
            <x v="292"/>
            <x v="293"/>
            <x v="296"/>
            <x v="297"/>
            <x v="298"/>
            <x v="299"/>
            <x v="301"/>
            <x v="302"/>
            <x v="304"/>
            <x v="305"/>
            <x v="306"/>
            <x v="307"/>
            <x v="308"/>
            <x v="309"/>
            <x v="310"/>
            <x v="313"/>
            <x v="314"/>
            <x v="315"/>
            <x v="316"/>
            <x v="319"/>
            <x v="320"/>
          </reference>
        </references>
      </pivotArea>
    </format>
    <format dxfId="1">
      <pivotArea outline="0" fieldPosition="0" dataOnly="0" labelOnly="1">
        <references count="1">
          <reference field="0" count="41">
            <x v="17"/>
            <x v="73"/>
            <x v="132"/>
            <x v="135"/>
            <x v="190"/>
            <x v="226"/>
            <x v="285"/>
            <x v="311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39"/>
            <x v="340"/>
            <x v="341"/>
            <x v="342"/>
            <x v="343"/>
            <x v="345"/>
            <x v="346"/>
            <x v="347"/>
            <x v="348"/>
            <x v="349"/>
            <x v="350"/>
            <x v="351"/>
            <x v="352"/>
            <x v="354"/>
            <x v="355"/>
            <x v="356"/>
            <x v="357"/>
          </reference>
        </references>
      </pivotArea>
    </format>
    <format dxfId="1">
      <pivotArea outline="0" fieldPosition="0" dataOnly="0" labelOnly="1">
        <references count="1">
          <reference field="0" count="50">
            <x v="1"/>
            <x v="3"/>
            <x v="4"/>
            <x v="5"/>
            <x v="6"/>
            <x v="7"/>
            <x v="8"/>
            <x v="11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8"/>
            <x v="49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1">
      <pivotArea outline="0" fieldPosition="0" dataOnly="0" labelOnly="1">
        <references count="1">
          <reference field="0" count="50"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9"/>
            <x v="80"/>
            <x v="82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8"/>
            <x v="99"/>
            <x v="100"/>
            <x v="101"/>
            <x v="102"/>
            <x v="103"/>
            <x v="104"/>
            <x v="105"/>
            <x v="106"/>
            <x v="107"/>
            <x v="109"/>
            <x v="111"/>
            <x v="112"/>
            <x v="113"/>
            <x v="114"/>
            <x v="116"/>
            <x v="117"/>
            <x v="118"/>
            <x v="119"/>
            <x v="121"/>
            <x v="122"/>
            <x v="123"/>
            <x v="124"/>
            <x v="125"/>
            <x v="126"/>
          </reference>
        </references>
      </pivotArea>
    </format>
    <format dxfId="1">
      <pivotArea outline="0" fieldPosition="0" dataOnly="0" labelOnly="1">
        <references count="1">
          <reference field="0" count="50">
            <x v="128"/>
            <x v="129"/>
            <x v="130"/>
            <x v="131"/>
            <x v="132"/>
            <x v="134"/>
            <x v="135"/>
            <x v="136"/>
            <x v="137"/>
            <x v="138"/>
            <x v="139"/>
            <x v="140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0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1">
      <pivotArea outline="0" fieldPosition="0" dataOnly="0" labelOnly="1">
        <references count="1">
          <reference field="0" count="50">
            <x v="184"/>
            <x v="185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9"/>
            <x v="200"/>
            <x v="201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2"/>
            <x v="223"/>
            <x v="224"/>
            <x v="226"/>
            <x v="227"/>
            <x v="228"/>
            <x v="229"/>
            <x v="231"/>
            <x v="232"/>
            <x v="233"/>
            <x v="234"/>
            <x v="236"/>
            <x v="237"/>
            <x v="238"/>
            <x v="239"/>
            <x v="241"/>
          </reference>
        </references>
      </pivotArea>
    </format>
    <format dxfId="1">
      <pivotArea outline="0" fieldPosition="0" dataOnly="0" labelOnly="1">
        <references count="1">
          <reference field="0" count="50">
            <x v="242"/>
            <x v="243"/>
            <x v="244"/>
            <x v="246"/>
            <x v="247"/>
            <x v="249"/>
            <x v="250"/>
            <x v="252"/>
            <x v="253"/>
            <x v="254"/>
            <x v="257"/>
            <x v="259"/>
            <x v="260"/>
            <x v="262"/>
            <x v="263"/>
            <x v="264"/>
            <x v="266"/>
            <x v="267"/>
            <x v="271"/>
            <x v="273"/>
            <x v="274"/>
            <x v="275"/>
            <x v="276"/>
            <x v="277"/>
            <x v="279"/>
            <x v="280"/>
            <x v="281"/>
            <x v="282"/>
            <x v="283"/>
            <x v="284"/>
            <x v="285"/>
            <x v="287"/>
            <x v="288"/>
            <x v="289"/>
            <x v="290"/>
            <x v="291"/>
            <x v="292"/>
            <x v="293"/>
            <x v="296"/>
            <x v="297"/>
            <x v="298"/>
            <x v="299"/>
            <x v="301"/>
            <x v="302"/>
            <x v="304"/>
            <x v="305"/>
            <x v="306"/>
            <x v="307"/>
            <x v="308"/>
            <x v="309"/>
          </reference>
        </references>
      </pivotArea>
    </format>
    <format dxfId="1">
      <pivotArea outline="0" fieldPosition="0" dataOnly="0" labelOnly="1">
        <references count="1">
          <reference field="0" count="41">
            <x v="310"/>
            <x v="311"/>
            <x v="313"/>
            <x v="314"/>
            <x v="315"/>
            <x v="316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39"/>
            <x v="340"/>
            <x v="341"/>
            <x v="342"/>
            <x v="343"/>
            <x v="345"/>
            <x v="346"/>
            <x v="347"/>
            <x v="348"/>
            <x v="349"/>
            <x v="350"/>
            <x v="351"/>
            <x v="352"/>
            <x v="354"/>
            <x v="355"/>
            <x v="356"/>
            <x v="357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0" count="1">
            <x v="10"/>
          </reference>
        </references>
      </pivotArea>
    </format>
    <format dxfId="1">
      <pivotArea outline="0" fieldPosition="0" dataOnly="0" labelOnly="1">
        <references count="1">
          <reference field="0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3"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</reference>
        </references>
      </pivotArea>
    </format>
    <format dxfId="1">
      <pivotArea outline="0" fieldPosition="0" dataOnly="0" labelOnly="1">
        <references count="1">
          <reference field="0" count="1">
            <x v="55"/>
          </reference>
        </references>
      </pivotArea>
    </format>
    <format dxfId="1">
      <pivotArea outline="0" fieldPosition="0" dataOnly="0" labelOnly="1">
        <references count="1">
          <reference field="0" count="1">
            <x v="141"/>
          </reference>
        </references>
      </pivotArea>
    </format>
    <format dxfId="1">
      <pivotArea outline="0" fieldPosition="0" dataOnly="0" labelOnly="1">
        <references count="1">
          <reference field="0" count="5">
            <x v="221"/>
            <x v="222"/>
            <x v="223"/>
            <x v="224"/>
            <x v="225"/>
          </reference>
        </references>
      </pivotArea>
    </format>
    <format dxfId="1">
      <pivotArea outline="0" fieldPosition="0" dataOnly="0" labelOnly="1">
        <references count="1">
          <reference field="0" count="1">
            <x v="270"/>
          </reference>
        </references>
      </pivotArea>
    </format>
    <format dxfId="1">
      <pivotArea outline="0" fieldPosition="0" dataOnly="0" labelOnly="1">
        <references count="1">
          <reference field="0" count="17">
            <x v="13"/>
            <x v="31"/>
            <x v="39"/>
            <x v="47"/>
            <x v="77"/>
            <x v="110"/>
            <x v="115"/>
            <x v="120"/>
            <x v="127"/>
            <x v="198"/>
            <x v="202"/>
            <x v="248"/>
            <x v="256"/>
            <x v="261"/>
            <x v="268"/>
            <x v="278"/>
            <x v="286"/>
          </reference>
        </references>
      </pivotArea>
    </format>
    <format dxfId="1">
      <pivotArea outline="0" fieldPosition="0" dataOnly="0" labelOnly="1">
        <references count="1">
          <reference field="0" count="1">
            <x v="245"/>
          </reference>
        </references>
      </pivotArea>
    </format>
    <format dxfId="1">
      <pivotArea outline="0" fieldPosition="0" dataOnly="0" labelOnly="1">
        <references count="1">
          <reference field="0" count="1">
            <x v="303"/>
          </reference>
        </references>
      </pivotArea>
    </format>
    <format dxfId="1">
      <pivotArea outline="0" fieldPosition="0" dataOnly="0" labelOnly="1">
        <references count="1">
          <reference field="0" count="16">
            <x v="336"/>
            <x v="337"/>
            <x v="339"/>
            <x v="340"/>
            <x v="341"/>
            <x v="342"/>
            <x v="343"/>
            <x v="345"/>
            <x v="346"/>
            <x v="347"/>
            <x v="348"/>
            <x v="349"/>
            <x v="350"/>
            <x v="351"/>
            <x v="352"/>
            <x v="353"/>
          </reference>
        </references>
      </pivotArea>
    </format>
    <format dxfId="1">
      <pivotArea outline="0" fieldPosition="0" dataOnly="0" labelOnly="1">
        <references count="1">
          <reference field="0" count="1">
            <x v="12"/>
          </reference>
        </references>
      </pivotArea>
    </format>
    <format dxfId="1">
      <pivotArea outline="0" fieldPosition="0" dataOnly="0" labelOnly="1">
        <references count="1">
          <reference field="0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4:K318" firstHeaderRow="2" firstDataRow="2" firstDataCol="1"/>
  <pivotFields count="2">
    <pivotField axis="axisRow" dataField="1" compact="0" outline="0" subtotalTop="0" showAll="0" sortType="descending">
      <items count="358">
        <item h="1" x="0"/>
        <item h="1" x="225"/>
        <item h="1" x="1"/>
        <item x="49"/>
        <item x="48"/>
        <item m="1" x="335"/>
        <item x="34"/>
        <item m="1" x="345"/>
        <item x="14"/>
        <item x="32"/>
        <item x="21"/>
        <item x="13"/>
        <item x="47"/>
        <item m="1" x="322"/>
        <item m="1" x="339"/>
        <item x="33"/>
        <item x="18"/>
        <item x="11"/>
        <item x="149"/>
        <item x="19"/>
        <item x="58"/>
        <item x="39"/>
        <item m="1" x="327"/>
        <item x="23"/>
        <item x="22"/>
        <item x="171"/>
        <item m="1" x="344"/>
        <item x="12"/>
        <item x="51"/>
        <item x="170"/>
        <item x="195"/>
        <item m="1" x="341"/>
        <item x="57"/>
        <item x="24"/>
        <item x="83"/>
        <item x="97"/>
        <item x="151"/>
        <item x="208"/>
        <item x="140"/>
        <item m="1" x="333"/>
        <item x="150"/>
        <item m="1" x="330"/>
        <item x="209"/>
        <item x="96"/>
        <item x="35"/>
        <item m="1" x="324"/>
        <item x="9"/>
        <item x="95"/>
        <item x="210"/>
        <item x="201"/>
        <item x="10"/>
        <item x="81"/>
        <item x="45"/>
        <item x="20"/>
        <item x="25"/>
        <item x="89"/>
        <item x="177"/>
        <item x="82"/>
        <item x="246"/>
        <item x="41"/>
        <item x="154"/>
        <item x="7"/>
        <item m="1" x="321"/>
        <item x="202"/>
        <item x="215"/>
        <item x="196"/>
        <item x="145"/>
        <item x="128"/>
        <item x="6"/>
        <item x="183"/>
        <item x="52"/>
        <item x="167"/>
        <item x="26"/>
        <item x="5"/>
        <item x="245"/>
        <item x="200"/>
        <item x="139"/>
        <item x="27"/>
        <item x="120"/>
        <item x="244"/>
        <item x="173"/>
        <item x="204"/>
        <item x="175"/>
        <item x="138"/>
        <item x="100"/>
        <item x="91"/>
        <item m="1" x="320"/>
        <item x="119"/>
        <item x="199"/>
        <item x="188"/>
        <item x="193"/>
        <item x="180"/>
        <item x="207"/>
        <item x="178"/>
        <item x="213"/>
        <item x="220"/>
        <item m="1" x="351"/>
        <item x="185"/>
        <item m="1" x="340"/>
        <item m="1" x="349"/>
        <item x="248"/>
        <item x="30"/>
        <item x="216"/>
        <item x="184"/>
        <item x="300"/>
        <item m="1" x="343"/>
        <item x="194"/>
        <item x="203"/>
        <item x="218"/>
        <item x="214"/>
        <item m="1" x="319"/>
        <item x="155"/>
        <item x="168"/>
        <item x="169"/>
        <item x="55"/>
        <item x="31"/>
        <item x="176"/>
        <item x="144"/>
        <item x="187"/>
        <item x="179"/>
        <item x="8"/>
        <item x="186"/>
        <item m="1" x="328"/>
        <item x="297"/>
        <item x="101"/>
        <item x="198"/>
        <item x="205"/>
        <item x="217"/>
        <item m="1" x="350"/>
        <item x="118"/>
        <item x="113"/>
        <item x="94"/>
        <item x="189"/>
        <item x="219"/>
        <item x="46"/>
        <item x="122"/>
        <item x="133"/>
        <item m="1" x="354"/>
        <item x="116"/>
        <item x="92"/>
        <item x="206"/>
        <item x="191"/>
        <item x="130"/>
        <item x="56"/>
        <item x="159"/>
        <item x="283"/>
        <item m="1" x="355"/>
        <item m="1" x="317"/>
        <item m="1" x="352"/>
        <item x="172"/>
        <item x="181"/>
        <item x="282"/>
        <item x="285"/>
        <item x="241"/>
        <item m="1" x="316"/>
        <item x="131"/>
        <item x="249"/>
        <item x="121"/>
        <item x="228"/>
        <item x="284"/>
        <item x="17"/>
        <item x="192"/>
        <item x="190"/>
        <item x="229"/>
        <item x="36"/>
        <item x="43"/>
        <item x="152"/>
        <item x="268"/>
        <item x="182"/>
        <item x="148"/>
        <item x="267"/>
        <item x="231"/>
        <item x="158"/>
        <item x="50"/>
        <item x="134"/>
        <item m="1" x="348"/>
        <item x="59"/>
        <item m="1" x="346"/>
        <item x="227"/>
        <item x="129"/>
        <item x="298"/>
        <item x="114"/>
        <item x="286"/>
        <item x="174"/>
        <item x="68"/>
        <item x="102"/>
        <item x="29"/>
        <item x="269"/>
        <item x="4"/>
        <item x="197"/>
        <item x="253"/>
        <item x="147"/>
        <item m="1" x="329"/>
        <item x="211"/>
        <item x="288"/>
        <item m="1" x="331"/>
        <item x="289"/>
        <item x="98"/>
        <item x="123"/>
        <item x="137"/>
        <item x="40"/>
        <item x="135"/>
        <item x="226"/>
        <item x="153"/>
        <item x="67"/>
        <item x="299"/>
        <item x="37"/>
        <item x="270"/>
        <item x="291"/>
        <item x="212"/>
        <item x="53"/>
        <item x="115"/>
        <item x="247"/>
        <item x="310"/>
        <item x="160"/>
        <item x="304"/>
        <item x="252"/>
        <item x="141"/>
        <item x="99"/>
        <item x="88"/>
        <item x="161"/>
        <item x="250"/>
        <item x="90"/>
        <item x="124"/>
        <item x="290"/>
        <item m="1" x="326"/>
        <item x="107"/>
        <item x="271"/>
        <item x="312"/>
        <item m="1" x="356"/>
        <item x="274"/>
        <item x="259"/>
        <item x="16"/>
        <item x="73"/>
        <item x="54"/>
        <item m="1" x="347"/>
        <item x="236"/>
        <item x="251"/>
        <item x="72"/>
        <item x="230"/>
        <item x="305"/>
        <item x="125"/>
        <item x="60"/>
        <item x="65"/>
        <item x="263"/>
        <item x="66"/>
        <item x="104"/>
        <item x="93"/>
        <item x="80"/>
        <item x="313"/>
        <item x="266"/>
        <item x="275"/>
        <item x="240"/>
        <item x="61"/>
        <item m="1" x="332"/>
        <item x="237"/>
        <item x="302"/>
        <item x="62"/>
        <item x="136"/>
        <item x="311"/>
        <item x="156"/>
        <item x="15"/>
        <item x="258"/>
        <item x="2"/>
        <item x="272"/>
        <item x="110"/>
        <item x="42"/>
        <item m="1" x="336"/>
        <item x="287"/>
        <item x="264"/>
        <item x="71"/>
        <item x="314"/>
        <item x="261"/>
        <item x="28"/>
        <item x="38"/>
        <item x="132"/>
        <item x="117"/>
        <item m="1" x="342"/>
        <item x="292"/>
        <item x="84"/>
        <item x="273"/>
        <item x="162"/>
        <item x="301"/>
        <item x="303"/>
        <item x="257"/>
        <item x="103"/>
        <item x="146"/>
        <item x="106"/>
        <item x="235"/>
        <item x="112"/>
        <item x="276"/>
        <item x="308"/>
        <item x="243"/>
        <item x="126"/>
        <item x="242"/>
        <item x="3"/>
        <item x="265"/>
        <item x="254"/>
        <item x="44"/>
        <item x="296"/>
        <item x="108"/>
        <item x="221"/>
        <item x="233"/>
        <item m="1" x="318"/>
        <item x="111"/>
        <item x="127"/>
        <item x="295"/>
        <item x="105"/>
        <item x="255"/>
        <item m="1" x="315"/>
        <item x="309"/>
        <item x="109"/>
        <item m="1" x="337"/>
        <item x="281"/>
        <item x="279"/>
        <item x="85"/>
        <item x="277"/>
        <item x="280"/>
        <item x="143"/>
        <item x="157"/>
        <item x="142"/>
        <item x="74"/>
        <item x="63"/>
        <item x="222"/>
        <item x="262"/>
        <item x="260"/>
        <item x="69"/>
        <item x="75"/>
        <item x="239"/>
        <item x="76"/>
        <item x="70"/>
        <item x="234"/>
        <item x="306"/>
        <item m="1" x="323"/>
        <item x="238"/>
        <item x="78"/>
        <item x="294"/>
        <item x="307"/>
        <item x="86"/>
        <item x="64"/>
        <item x="232"/>
        <item x="77"/>
        <item m="1" x="353"/>
        <item m="1" x="338"/>
        <item x="278"/>
        <item m="1" x="325"/>
        <item x="293"/>
        <item x="256"/>
        <item x="223"/>
        <item x="164"/>
        <item m="1" x="334"/>
        <item x="163"/>
        <item x="87"/>
        <item x="79"/>
        <item x="166"/>
        <item x="165"/>
        <item x="224"/>
        <item t="default"/>
      </items>
    </pivotField>
    <pivotField compact="0" outline="0" subtotalTop="0" showAll="0"/>
  </pivotFields>
  <rowFields count="1">
    <field x="0"/>
  </rowFields>
  <rowItems count="313"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7"/>
    </i>
    <i>
      <x v="100"/>
    </i>
    <i>
      <x v="101"/>
    </i>
    <i>
      <x v="102"/>
    </i>
    <i>
      <x v="103"/>
    </i>
    <i>
      <x v="104"/>
    </i>
    <i>
      <x v="106"/>
    </i>
    <i>
      <x v="107"/>
    </i>
    <i>
      <x v="108"/>
    </i>
    <i>
      <x v="109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3"/>
    </i>
    <i>
      <x v="124"/>
    </i>
    <i>
      <x v="125"/>
    </i>
    <i>
      <x v="126"/>
    </i>
    <i>
      <x v="127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9"/>
    </i>
    <i>
      <x v="150"/>
    </i>
    <i>
      <x v="151"/>
    </i>
    <i>
      <x v="152"/>
    </i>
    <i>
      <x v="153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6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3"/>
    </i>
    <i>
      <x v="194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6"/>
    </i>
    <i>
      <x v="227"/>
    </i>
    <i>
      <x v="228"/>
    </i>
    <i>
      <x v="230"/>
    </i>
    <i>
      <x v="231"/>
    </i>
    <i>
      <x v="232"/>
    </i>
    <i>
      <x v="233"/>
    </i>
    <i>
      <x v="234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4"/>
    </i>
    <i>
      <x v="305"/>
    </i>
    <i>
      <x v="306"/>
    </i>
    <i>
      <x v="307"/>
    </i>
    <i>
      <x v="308"/>
    </i>
    <i>
      <x v="310"/>
    </i>
    <i>
      <x v="311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4"/>
    </i>
    <i>
      <x v="346"/>
    </i>
    <i>
      <x v="347"/>
    </i>
    <i>
      <x v="348"/>
    </i>
    <i>
      <x v="349"/>
    </i>
    <i>
      <x v="351"/>
    </i>
    <i>
      <x v="352"/>
    </i>
    <i>
      <x v="353"/>
    </i>
    <i>
      <x v="354"/>
    </i>
    <i>
      <x v="355"/>
    </i>
    <i>
      <x v="356"/>
    </i>
    <i t="grand">
      <x/>
    </i>
  </rowItems>
  <colItems count="1">
    <i/>
  </colItems>
  <dataFields count="1">
    <dataField name="Count of mph" fld="0" subtotal="count" baseField="0" baseItem="0"/>
  </dataFields>
  <formats count="46">
    <format dxfId="0">
      <pivotArea outline="0" fieldPosition="0" dataOnly="0" labelOnly="1">
        <references count="1">
          <reference field="0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1"/>
            <x v="312"/>
            <x v="313"/>
            <x v="315"/>
            <x v="316"/>
            <x v="317"/>
            <x v="318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5"/>
            <x v="336"/>
            <x v="337"/>
            <x v="338"/>
            <x v="340"/>
            <x v="342"/>
            <x v="343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</reference>
        </references>
      </pivotArea>
    </format>
    <format dxfId="0">
      <pivotArea outline="0" fieldPosition="0" dataOnly="0" labelOnly="1">
        <references count="1">
          <reference field="0" count="50"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0">
      <pivotArea outline="0" fieldPosition="0" dataOnly="0" labelOnly="1">
        <references count="1">
          <reference field="0" count="50"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3"/>
            <x v="244"/>
          </reference>
        </references>
      </pivotArea>
    </format>
    <format dxfId="0">
      <pivotArea outline="0" fieldPosition="0" dataOnly="0" labelOnly="1">
        <references count="1">
          <reference field="0" count="50">
            <x v="131"/>
            <x v="132"/>
            <x v="133"/>
            <x v="135"/>
            <x v="137"/>
            <x v="139"/>
            <x v="140"/>
            <x v="141"/>
            <x v="142"/>
            <x v="143"/>
            <x v="144"/>
            <x v="146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7"/>
            <x v="168"/>
            <x v="169"/>
            <x v="170"/>
            <x v="171"/>
            <x v="172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9"/>
          </reference>
        </references>
      </pivotArea>
    </format>
    <format dxfId="0">
      <pivotArea outline="0" fieldPosition="0" dataOnly="0" labelOnly="1">
        <references count="1">
          <reference field="0" count="50">
            <x v="73"/>
            <x v="74"/>
            <x v="75"/>
            <x v="76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3"/>
            <x v="94"/>
            <x v="95"/>
            <x v="96"/>
            <x v="98"/>
            <x v="99"/>
            <x v="100"/>
            <x v="102"/>
            <x v="103"/>
            <x v="104"/>
            <x v="105"/>
            <x v="106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0">
      <pivotArea outline="0" fieldPosition="0" dataOnly="0" labelOnly="1">
        <references count="1">
          <reference field="0" count="50"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9"/>
            <x v="31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6"/>
            <x v="67"/>
            <x v="68"/>
            <x v="69"/>
            <x v="70"/>
            <x v="71"/>
            <x v="72"/>
          </reference>
        </references>
      </pivotArea>
    </format>
    <format dxfId="0">
      <pivotArea outline="0" fieldPosition="0" dataOnly="0" labelOnly="1">
        <references count="1">
          <reference field="0" count="11">
            <x v="0"/>
            <x v="1"/>
            <x v="2"/>
            <x v="3"/>
            <x v="5"/>
            <x v="7"/>
            <x v="8"/>
            <x v="9"/>
            <x v="11"/>
            <x v="13"/>
            <x v="14"/>
          </reference>
        </references>
      </pivotArea>
    </format>
    <format dxfId="0">
      <pivotArea outline="0" fieldPosition="0" dataOnly="0" labelOnly="1">
        <references count="1">
          <reference field="0" count="50">
            <x v="3"/>
            <x v="5"/>
            <x v="7"/>
            <x v="8"/>
            <x v="9"/>
            <x v="11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9"/>
            <x v="31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0">
      <pivotArea outline="0" fieldPosition="0" dataOnly="0" labelOnly="1">
        <references count="1">
          <reference field="0" count="50"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2"/>
            <x v="83"/>
            <x v="84"/>
            <x v="85"/>
            <x v="86"/>
            <x v="87"/>
            <x v="88"/>
            <x v="89"/>
            <x v="90"/>
            <x v="93"/>
            <x v="94"/>
            <x v="95"/>
            <x v="96"/>
            <x v="98"/>
            <x v="99"/>
            <x v="100"/>
            <x v="102"/>
            <x v="103"/>
            <x v="104"/>
            <x v="105"/>
            <x v="106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</reference>
        </references>
      </pivotArea>
    </format>
    <format dxfId="0">
      <pivotArea outline="0" fieldPosition="0" dataOnly="0" labelOnly="1">
        <references count="1">
          <reference field="0" count="50">
            <x v="180"/>
            <x v="181"/>
            <x v="182"/>
            <x v="183"/>
            <x v="184"/>
            <x v="185"/>
            <x v="186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6"/>
            <x v="227"/>
            <x v="228"/>
            <x v="229"/>
            <x v="231"/>
            <x v="232"/>
            <x v="233"/>
            <x v="234"/>
            <x v="235"/>
          </reference>
        </references>
      </pivotArea>
    </format>
    <format dxfId="0">
      <pivotArea outline="0" fieldPosition="0" dataOnly="0" labelOnly="1">
        <references count="1">
          <reference field="0" count="4">
            <x v="10"/>
            <x v="12"/>
            <x v="32"/>
            <x v="107"/>
          </reference>
        </references>
      </pivotArea>
    </format>
    <format dxfId="1">
      <pivotArea outline="0" fieldPosition="0" dataOnly="0" labelOnly="1">
        <references count="1">
          <reference field="0" count="50">
            <x v="3"/>
            <x v="5"/>
            <x v="7"/>
            <x v="8"/>
            <x v="9"/>
            <x v="10"/>
            <x v="11"/>
            <x v="12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9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1">
      <pivotArea outline="0" fieldPosition="0" dataOnly="0" labelOnly="1">
        <references count="1">
          <reference field="0" count="50"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2"/>
            <x v="83"/>
            <x v="84"/>
            <x v="85"/>
            <x v="87"/>
            <x v="88"/>
            <x v="89"/>
            <x v="90"/>
            <x v="93"/>
            <x v="94"/>
            <x v="95"/>
            <x v="96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</reference>
        </references>
      </pivotArea>
    </format>
    <format dxfId="1">
      <pivotArea outline="0" fieldPosition="0" dataOnly="0" labelOnly="1">
        <references count="1">
          <reference field="0" count="50"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5"/>
            <x v="137"/>
            <x v="139"/>
            <x v="140"/>
            <x v="141"/>
            <x v="142"/>
            <x v="143"/>
            <x v="144"/>
            <x v="146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7"/>
            <x v="168"/>
            <x v="169"/>
            <x v="170"/>
            <x v="171"/>
            <x v="172"/>
            <x v="174"/>
            <x v="175"/>
            <x v="176"/>
            <x v="177"/>
            <x v="178"/>
            <x v="179"/>
          </reference>
        </references>
      </pivotArea>
    </format>
    <format dxfId="1">
      <pivotArea outline="0" fieldPosition="0" dataOnly="0" labelOnly="1">
        <references count="1">
          <reference field="0" count="50">
            <x v="180"/>
            <x v="181"/>
            <x v="182"/>
            <x v="183"/>
            <x v="184"/>
            <x v="185"/>
            <x v="186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31"/>
            <x v="232"/>
            <x v="233"/>
            <x v="234"/>
            <x v="235"/>
          </reference>
        </references>
      </pivotArea>
    </format>
    <format dxfId="1">
      <pivotArea outline="0" fieldPosition="0" dataOnly="0" labelOnly="1">
        <references count="1">
          <reference field="0" count="50">
            <x v="236"/>
            <x v="237"/>
            <x v="238"/>
            <x v="239"/>
            <x v="240"/>
            <x v="241"/>
            <x v="243"/>
            <x v="244"/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1">
      <pivotArea outline="0" fieldPosition="0" dataOnly="0" labelOnly="1">
        <references count="1">
          <reference field="0" count="50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1"/>
            <x v="312"/>
            <x v="313"/>
            <x v="315"/>
            <x v="316"/>
            <x v="317"/>
            <x v="318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5"/>
            <x v="336"/>
            <x v="337"/>
            <x v="338"/>
            <x v="340"/>
            <x v="342"/>
            <x v="343"/>
            <x v="345"/>
            <x v="346"/>
            <x v="347"/>
            <x v="348"/>
          </reference>
        </references>
      </pivotArea>
    </format>
    <format dxfId="1">
      <pivotArea outline="0" fieldPosition="0" dataOnly="0" labelOnly="1">
        <references count="1">
          <reference field="0" count="8">
            <x v="349"/>
            <x v="350"/>
            <x v="351"/>
            <x v="352"/>
            <x v="353"/>
            <x v="354"/>
            <x v="355"/>
            <x v="356"/>
          </reference>
        </references>
      </pivotArea>
    </format>
    <format dxfId="1">
      <pivotArea outline="0" fieldPosition="0" dataOnly="0" labelOnly="1">
        <references count="1">
          <reference field="0" count="50">
            <x v="3"/>
            <x v="5"/>
            <x v="7"/>
            <x v="8"/>
            <x v="9"/>
            <x v="10"/>
            <x v="11"/>
            <x v="12"/>
            <x v="15"/>
            <x v="16"/>
            <x v="17"/>
            <x v="19"/>
            <x v="20"/>
            <x v="21"/>
            <x v="22"/>
            <x v="23"/>
            <x v="24"/>
            <x v="25"/>
            <x v="27"/>
            <x v="29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">
      <pivotArea outline="0" fieldPosition="0" dataOnly="0" labelOnly="1">
        <references count="1">
          <reference field="0" count="50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2"/>
            <x v="83"/>
            <x v="84"/>
            <x v="85"/>
            <x v="87"/>
            <x v="88"/>
            <x v="89"/>
            <x v="90"/>
            <x v="93"/>
            <x v="94"/>
            <x v="95"/>
            <x v="96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3"/>
          </reference>
        </references>
      </pivotArea>
    </format>
    <format dxfId="1">
      <pivotArea outline="0" fieldPosition="0" dataOnly="0" labelOnly="1">
        <references count="1">
          <reference field="0" count="50">
            <x v="124"/>
            <x v="125"/>
            <x v="126"/>
            <x v="127"/>
            <x v="128"/>
            <x v="129"/>
            <x v="130"/>
            <x v="131"/>
            <x v="132"/>
            <x v="133"/>
            <x v="135"/>
            <x v="137"/>
            <x v="139"/>
            <x v="140"/>
            <x v="141"/>
            <x v="142"/>
            <x v="143"/>
            <x v="144"/>
            <x v="146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7"/>
            <x v="168"/>
            <x v="169"/>
            <x v="170"/>
            <x v="171"/>
            <x v="172"/>
            <x v="174"/>
            <x v="175"/>
            <x v="176"/>
            <x v="177"/>
            <x v="178"/>
            <x v="179"/>
            <x v="180"/>
          </reference>
        </references>
      </pivotArea>
    </format>
    <format dxfId="1">
      <pivotArea outline="0" fieldPosition="0" dataOnly="0" labelOnly="1">
        <references count="1">
          <reference field="0" count="50">
            <x v="181"/>
            <x v="182"/>
            <x v="183"/>
            <x v="184"/>
            <x v="185"/>
            <x v="186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31"/>
            <x v="232"/>
            <x v="233"/>
            <x v="234"/>
            <x v="235"/>
            <x v="236"/>
          </reference>
        </references>
      </pivotArea>
    </format>
    <format dxfId="1">
      <pivotArea outline="0" fieldPosition="0" dataOnly="0" labelOnly="1">
        <references count="1">
          <reference field="0" count="50">
            <x v="237"/>
            <x v="238"/>
            <x v="239"/>
            <x v="240"/>
            <x v="241"/>
            <x v="243"/>
            <x v="244"/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1"/>
          </reference>
        </references>
      </pivotArea>
    </format>
    <format dxfId="1">
      <pivotArea outline="0" fieldPosition="0" dataOnly="0" labelOnly="1">
        <references count="1">
          <reference field="0" count="5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1"/>
            <x v="312"/>
            <x v="313"/>
            <x v="315"/>
            <x v="316"/>
            <x v="317"/>
            <x v="318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5"/>
            <x v="336"/>
            <x v="337"/>
            <x v="338"/>
            <x v="340"/>
            <x v="342"/>
            <x v="343"/>
            <x v="345"/>
            <x v="346"/>
            <x v="347"/>
            <x v="348"/>
            <x v="349"/>
          </reference>
        </references>
      </pivotArea>
    </format>
    <format dxfId="1">
      <pivotArea outline="0" fieldPosition="0" dataOnly="0" labelOnly="1">
        <references count="1">
          <reference field="0" count="7">
            <x v="350"/>
            <x v="351"/>
            <x v="352"/>
            <x v="353"/>
            <x v="354"/>
            <x v="355"/>
            <x v="356"/>
          </reference>
        </references>
      </pivotArea>
    </format>
    <format dxfId="1">
      <pivotArea outline="0" fieldPosition="0" dataOnly="0" labelOnly="1">
        <references count="1">
          <reference field="0" count="50">
            <x v="3"/>
            <x v="5"/>
            <x v="7"/>
            <x v="8"/>
            <x v="9"/>
            <x v="10"/>
            <x v="11"/>
            <x v="12"/>
            <x v="15"/>
            <x v="16"/>
            <x v="17"/>
            <x v="19"/>
            <x v="20"/>
            <x v="21"/>
            <x v="23"/>
            <x v="24"/>
            <x v="25"/>
            <x v="27"/>
            <x v="29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6"/>
            <x v="67"/>
          </reference>
        </references>
      </pivotArea>
    </format>
    <format dxfId="1">
      <pivotArea outline="0" fieldPosition="0" dataOnly="0" labelOnly="1">
        <references count="1">
          <reference field="0" count="50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2"/>
            <x v="83"/>
            <x v="84"/>
            <x v="85"/>
            <x v="87"/>
            <x v="88"/>
            <x v="89"/>
            <x v="90"/>
            <x v="93"/>
            <x v="94"/>
            <x v="95"/>
            <x v="96"/>
            <x v="98"/>
            <x v="99"/>
            <x v="100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3"/>
            <x v="124"/>
            <x v="125"/>
            <x v="126"/>
          </reference>
        </references>
      </pivotArea>
    </format>
    <format dxfId="1">
      <pivotArea outline="0" fieldPosition="0" dataOnly="0" labelOnly="1">
        <references count="1">
          <reference field="0" count="50">
            <x v="127"/>
            <x v="128"/>
            <x v="129"/>
            <x v="130"/>
            <x v="131"/>
            <x v="132"/>
            <x v="133"/>
            <x v="135"/>
            <x v="137"/>
            <x v="139"/>
            <x v="140"/>
            <x v="141"/>
            <x v="142"/>
            <x v="143"/>
            <x v="144"/>
            <x v="146"/>
            <x v="148"/>
            <x v="149"/>
            <x v="150"/>
            <x v="151"/>
            <x v="152"/>
            <x v="153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7"/>
            <x v="168"/>
            <x v="169"/>
            <x v="170"/>
            <x v="171"/>
            <x v="172"/>
            <x v="174"/>
            <x v="175"/>
            <x v="176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1">
      <pivotArea outline="0" fieldPosition="0" dataOnly="0" labelOnly="1">
        <references count="1">
          <reference field="0" count="50">
            <x v="186"/>
            <x v="189"/>
            <x v="190"/>
            <x v="191"/>
            <x v="193"/>
            <x v="194"/>
            <x v="195"/>
            <x v="196"/>
            <x v="197"/>
            <x v="198"/>
            <x v="199"/>
            <x v="200"/>
            <x v="201"/>
            <x v="202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3"/>
          </reference>
        </references>
      </pivotArea>
    </format>
    <format dxfId="1">
      <pivotArea outline="0" fieldPosition="0" dataOnly="0" labelOnly="1">
        <references count="1">
          <reference field="0" count="50">
            <x v="244"/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5"/>
            <x v="296"/>
            <x v="297"/>
          </reference>
        </references>
      </pivotArea>
    </format>
    <format dxfId="1">
      <pivotArea outline="0" fieldPosition="0" dataOnly="0" labelOnly="1">
        <references count="1">
          <reference field="0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1"/>
            <x v="312"/>
            <x v="313"/>
            <x v="315"/>
            <x v="316"/>
            <x v="317"/>
            <x v="318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5"/>
            <x v="336"/>
            <x v="337"/>
            <x v="338"/>
            <x v="340"/>
            <x v="342"/>
            <x v="343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</reference>
        </references>
      </pivotArea>
    </format>
    <format dxfId="1">
      <pivotArea outline="0" fieldPosition="0" dataOnly="0" labelOnly="1">
        <references count="1">
          <reference field="0" count="7">
            <x v="18"/>
            <x v="30"/>
            <x v="97"/>
            <x v="134"/>
            <x v="145"/>
            <x v="187"/>
            <x v="356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0" count="1">
            <x v="120"/>
          </reference>
        </references>
      </pivotArea>
    </format>
    <format dxfId="1">
      <pivotArea outline="0" fieldPosition="0" dataOnly="0" labelOnly="1">
        <references count="1">
          <reference field="0" count="1">
            <x v="4"/>
          </reference>
        </references>
      </pivotArea>
    </format>
    <format dxfId="1">
      <pivotArea outline="0" fieldPosition="0" dataOnly="0" labelOnly="1">
        <references count="1">
          <reference field="0" count="1">
            <x v="37"/>
          </reference>
        </references>
      </pivotArea>
    </format>
    <format dxfId="1">
      <pivotArea outline="0" fieldPosition="0" dataOnly="0" labelOnly="1">
        <references count="1">
          <reference field="0" count="29"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</reference>
        </references>
      </pivotArea>
    </format>
    <format dxfId="1">
      <pivotArea outline="0" fieldPosition="0" dataOnly="0" labelOnly="1">
        <references count="1">
          <reference field="0" count="1">
            <x v="91"/>
          </reference>
        </references>
      </pivotArea>
    </format>
    <format dxfId="1">
      <pivotArea outline="0" fieldPosition="0" dataOnly="0" labelOnly="1">
        <references count="1">
          <reference field="0" count="2">
            <x v="136"/>
            <x v="138"/>
          </reference>
        </references>
      </pivotArea>
    </format>
    <format dxfId="1">
      <pivotArea outline="0" fieldPosition="0" dataOnly="0" labelOnly="1">
        <references count="1">
          <reference field="0" count="20">
            <x v="166"/>
            <x v="167"/>
            <x v="168"/>
            <x v="169"/>
            <x v="170"/>
            <x v="171"/>
            <x v="172"/>
            <x v="174"/>
            <x v="176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">
      <pivotArea outline="0" fieldPosition="0" dataOnly="0" labelOnly="1">
        <references count="1">
          <reference field="0" count="21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</reference>
        </references>
      </pivotArea>
    </format>
    <format dxfId="1">
      <pivotArea outline="0" fieldPosition="0" dataOnly="0" labelOnly="1">
        <references count="1">
          <reference field="0" count="1">
            <x v="290"/>
          </reference>
        </references>
      </pivotArea>
    </format>
    <format dxfId="1">
      <pivotArea outline="0" fieldPosition="0" dataOnly="0" labelOnly="1">
        <references count="1">
          <reference field="0" count="1">
            <x v="319"/>
          </reference>
        </references>
      </pivotArea>
    </format>
    <format dxfId="1">
      <pivotArea outline="0" fieldPosition="0" dataOnly="0" labelOnly="1">
        <references count="1">
          <reference field="0" count="15">
            <x v="323"/>
            <x v="324"/>
            <x v="325"/>
            <x v="326"/>
            <x v="327"/>
            <x v="328"/>
            <x v="329"/>
            <x v="330"/>
            <x v="331"/>
            <x v="332"/>
            <x v="335"/>
            <x v="336"/>
            <x v="337"/>
            <x v="338"/>
            <x v="339"/>
          </reference>
        </references>
      </pivotArea>
    </format>
    <format dxfId="1">
      <pivotArea outline="0" fieldPosition="0" dataOnly="0" labelOnly="1">
        <references count="1">
          <reference field="0" count="6">
            <x v="6"/>
            <x v="28"/>
            <x v="101"/>
            <x v="173"/>
            <x v="242"/>
            <x v="310"/>
          </reference>
        </references>
      </pivotArea>
    </format>
    <format dxfId="1">
      <pivotArea outline="0" fieldPosition="0" dataOnly="0" labelOnly="1">
        <references count="1">
          <reference field="0" count="1">
            <x v="33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00390625" style="0" bestFit="1" customWidth="1"/>
    <col min="2" max="2" width="5.00390625" style="0" bestFit="1" customWidth="1"/>
    <col min="3" max="3" width="1.57421875" style="0" customWidth="1"/>
    <col min="4" max="4" width="11.00390625" style="0" bestFit="1" customWidth="1"/>
    <col min="5" max="5" width="5.00390625" style="0" bestFit="1" customWidth="1"/>
    <col min="6" max="6" width="1.57421875" style="0" customWidth="1"/>
    <col min="7" max="7" width="12.00390625" style="0" bestFit="1" customWidth="1"/>
    <col min="8" max="8" width="5.00390625" style="0" bestFit="1" customWidth="1"/>
    <col min="9" max="9" width="0.85546875" style="0" customWidth="1"/>
    <col min="10" max="10" width="12.00390625" style="0" bestFit="1" customWidth="1"/>
    <col min="11" max="11" width="5.00390625" style="0" bestFit="1" customWidth="1"/>
    <col min="12" max="12" width="0.85546875" style="0" customWidth="1"/>
  </cols>
  <sheetData>
    <row r="1" spans="1:11" ht="12.75">
      <c r="A1" s="104" t="s">
        <v>549</v>
      </c>
      <c r="B1" s="104"/>
      <c r="D1" s="104" t="s">
        <v>549</v>
      </c>
      <c r="E1" s="104"/>
      <c r="G1" s="104" t="s">
        <v>548</v>
      </c>
      <c r="H1" s="104"/>
      <c r="J1" s="104" t="s">
        <v>549</v>
      </c>
      <c r="K1" s="104"/>
    </row>
    <row r="4" spans="1:11" ht="12.75">
      <c r="A4" s="2" t="s">
        <v>551</v>
      </c>
      <c r="B4" s="5"/>
      <c r="D4" s="2" t="s">
        <v>551</v>
      </c>
      <c r="E4" s="5"/>
      <c r="G4" s="2" t="s">
        <v>574</v>
      </c>
      <c r="H4" s="5"/>
      <c r="J4" s="2" t="s">
        <v>574</v>
      </c>
      <c r="K4" s="5"/>
    </row>
    <row r="5" spans="1:11" ht="12.75">
      <c r="A5" s="2" t="s">
        <v>7</v>
      </c>
      <c r="B5" s="5" t="s">
        <v>552</v>
      </c>
      <c r="D5" s="2" t="s">
        <v>7</v>
      </c>
      <c r="E5" s="5" t="s">
        <v>552</v>
      </c>
      <c r="G5" s="2" t="s">
        <v>6</v>
      </c>
      <c r="H5" s="5" t="s">
        <v>552</v>
      </c>
      <c r="J5" s="2" t="s">
        <v>6</v>
      </c>
      <c r="K5" s="5" t="s">
        <v>552</v>
      </c>
    </row>
    <row r="6" spans="1:11" ht="12.75">
      <c r="A6" s="1" t="s">
        <v>18</v>
      </c>
      <c r="B6" s="6">
        <v>84</v>
      </c>
      <c r="D6" s="1" t="s">
        <v>18</v>
      </c>
      <c r="E6" s="6">
        <v>83</v>
      </c>
      <c r="G6" s="9">
        <v>88.0741127348643</v>
      </c>
      <c r="H6" s="6">
        <v>1</v>
      </c>
      <c r="J6" s="9">
        <v>89.14754098360656</v>
      </c>
      <c r="K6" s="6">
        <v>1</v>
      </c>
    </row>
    <row r="7" spans="1:11" ht="12.75">
      <c r="A7" s="3" t="s">
        <v>68</v>
      </c>
      <c r="B7" s="7">
        <v>56</v>
      </c>
      <c r="D7" s="3" t="s">
        <v>68</v>
      </c>
      <c r="E7" s="7">
        <v>40</v>
      </c>
      <c r="G7" s="10">
        <v>87.61795166858458</v>
      </c>
      <c r="H7" s="7">
        <v>1</v>
      </c>
      <c r="J7" s="10">
        <v>87.42193548387097</v>
      </c>
      <c r="K7" s="7">
        <v>1</v>
      </c>
    </row>
    <row r="8" spans="1:11" ht="12.75">
      <c r="A8" s="3" t="s">
        <v>42</v>
      </c>
      <c r="B8" s="7">
        <v>27</v>
      </c>
      <c r="D8" s="3" t="s">
        <v>21</v>
      </c>
      <c r="E8" s="7">
        <v>39</v>
      </c>
      <c r="G8" s="10">
        <v>87.07430340557275</v>
      </c>
      <c r="H8" s="7">
        <v>1</v>
      </c>
      <c r="J8" s="10">
        <v>86.47359454855196</v>
      </c>
      <c r="K8" s="7">
        <v>1</v>
      </c>
    </row>
    <row r="9" spans="1:11" ht="12.75">
      <c r="A9" s="3" t="s">
        <v>21</v>
      </c>
      <c r="B9" s="7">
        <v>24</v>
      </c>
      <c r="D9" s="3" t="s">
        <v>42</v>
      </c>
      <c r="E9" s="7">
        <v>37</v>
      </c>
      <c r="G9" s="10">
        <v>85.32997481108312</v>
      </c>
      <c r="H9" s="7">
        <v>1</v>
      </c>
      <c r="J9" s="10">
        <v>85.74920432845322</v>
      </c>
      <c r="K9" s="7">
        <v>1</v>
      </c>
    </row>
    <row r="10" spans="1:11" ht="12.75">
      <c r="A10" s="3" t="s">
        <v>47</v>
      </c>
      <c r="B10" s="7">
        <v>13</v>
      </c>
      <c r="D10" s="3" t="s">
        <v>45</v>
      </c>
      <c r="E10" s="7">
        <v>16</v>
      </c>
      <c r="G10" s="10">
        <v>84.27400688145136</v>
      </c>
      <c r="H10" s="7">
        <v>1</v>
      </c>
      <c r="J10" s="10">
        <v>83.45697329376854</v>
      </c>
      <c r="K10" s="7">
        <v>1</v>
      </c>
    </row>
    <row r="11" spans="1:11" ht="12.75">
      <c r="A11" s="3" t="s">
        <v>37</v>
      </c>
      <c r="B11" s="7">
        <v>12</v>
      </c>
      <c r="D11" s="3" t="s">
        <v>47</v>
      </c>
      <c r="E11" s="7">
        <v>10</v>
      </c>
      <c r="G11" s="10">
        <v>80.78434019574755</v>
      </c>
      <c r="H11" s="7">
        <v>1</v>
      </c>
      <c r="J11" s="10">
        <v>83.22744063324538</v>
      </c>
      <c r="K11" s="7">
        <v>1</v>
      </c>
    </row>
    <row r="12" spans="1:11" ht="12.75">
      <c r="A12" s="3" t="s">
        <v>45</v>
      </c>
      <c r="B12" s="7">
        <v>6</v>
      </c>
      <c r="D12" s="3" t="s">
        <v>126</v>
      </c>
      <c r="E12" s="7">
        <v>11</v>
      </c>
      <c r="G12" s="10">
        <v>79.93715154586924</v>
      </c>
      <c r="H12" s="7">
        <v>1</v>
      </c>
      <c r="J12" s="10">
        <v>82.79626426841922</v>
      </c>
      <c r="K12" s="7">
        <v>1</v>
      </c>
    </row>
    <row r="13" spans="1:11" ht="12.75">
      <c r="A13" s="3" t="s">
        <v>407</v>
      </c>
      <c r="B13" s="7">
        <v>8</v>
      </c>
      <c r="D13" s="3" t="s">
        <v>164</v>
      </c>
      <c r="E13" s="7">
        <v>8</v>
      </c>
      <c r="G13" s="10">
        <v>79.33400402414487</v>
      </c>
      <c r="H13" s="7">
        <v>1</v>
      </c>
      <c r="J13" s="10">
        <v>82.32320777642771</v>
      </c>
      <c r="K13" s="7">
        <v>1</v>
      </c>
    </row>
    <row r="14" spans="1:11" ht="12.75">
      <c r="A14" s="3" t="s">
        <v>94</v>
      </c>
      <c r="B14" s="7">
        <v>6</v>
      </c>
      <c r="D14" s="3" t="s">
        <v>193</v>
      </c>
      <c r="E14" s="7">
        <v>9</v>
      </c>
      <c r="G14" s="10">
        <v>78.62442547603415</v>
      </c>
      <c r="H14" s="7">
        <v>1</v>
      </c>
      <c r="J14" s="10">
        <v>80.66443594646272</v>
      </c>
      <c r="K14" s="7">
        <v>1</v>
      </c>
    </row>
    <row r="15" spans="1:11" ht="12.75">
      <c r="A15" s="3" t="s">
        <v>126</v>
      </c>
      <c r="B15" s="7">
        <v>9</v>
      </c>
      <c r="D15" s="3" t="s">
        <v>73</v>
      </c>
      <c r="E15" s="7">
        <v>8</v>
      </c>
      <c r="G15" s="10">
        <v>77.6</v>
      </c>
      <c r="H15" s="7">
        <v>1</v>
      </c>
      <c r="J15" s="10">
        <v>79.28571428571429</v>
      </c>
      <c r="K15" s="7">
        <v>1</v>
      </c>
    </row>
    <row r="16" spans="1:11" ht="12.75">
      <c r="A16" s="3" t="s">
        <v>14</v>
      </c>
      <c r="B16" s="7">
        <v>4</v>
      </c>
      <c r="D16" s="3" t="s">
        <v>37</v>
      </c>
      <c r="E16" s="7">
        <v>6</v>
      </c>
      <c r="G16" s="10">
        <v>77.38144329896907</v>
      </c>
      <c r="H16" s="7">
        <v>1</v>
      </c>
      <c r="J16" s="10">
        <v>79.08713692946058</v>
      </c>
      <c r="K16" s="7">
        <v>1</v>
      </c>
    </row>
    <row r="17" spans="1:11" ht="12.75">
      <c r="A17" s="3" t="s">
        <v>375</v>
      </c>
      <c r="B17" s="7">
        <v>4</v>
      </c>
      <c r="D17" s="3" t="s">
        <v>407</v>
      </c>
      <c r="E17" s="7">
        <v>6</v>
      </c>
      <c r="G17" s="10">
        <v>77.25427594070696</v>
      </c>
      <c r="H17" s="7">
        <v>1</v>
      </c>
      <c r="J17" s="10">
        <v>77.91240875912409</v>
      </c>
      <c r="K17" s="7">
        <v>1</v>
      </c>
    </row>
    <row r="18" spans="1:11" ht="12.75">
      <c r="A18" s="3" t="s">
        <v>164</v>
      </c>
      <c r="B18" s="7">
        <v>2</v>
      </c>
      <c r="D18" s="3" t="s">
        <v>231</v>
      </c>
      <c r="E18" s="7">
        <v>4</v>
      </c>
      <c r="G18" s="10">
        <v>76.7296786389414</v>
      </c>
      <c r="H18" s="7">
        <v>1</v>
      </c>
      <c r="J18" s="10">
        <v>76.79245283018868</v>
      </c>
      <c r="K18" s="7">
        <v>1</v>
      </c>
    </row>
    <row r="19" spans="1:11" ht="12.75">
      <c r="A19" s="3" t="s">
        <v>73</v>
      </c>
      <c r="B19" s="7">
        <v>5</v>
      </c>
      <c r="D19" s="3" t="s">
        <v>59</v>
      </c>
      <c r="E19" s="7">
        <v>4</v>
      </c>
      <c r="G19" s="10">
        <v>76.66875</v>
      </c>
      <c r="H19" s="7">
        <v>1</v>
      </c>
      <c r="J19" s="10">
        <v>76.78772378516624</v>
      </c>
      <c r="K19" s="7">
        <v>1</v>
      </c>
    </row>
    <row r="20" spans="1:11" ht="12.75">
      <c r="A20" s="3" t="s">
        <v>256</v>
      </c>
      <c r="B20" s="7">
        <v>2</v>
      </c>
      <c r="D20" s="3" t="s">
        <v>256</v>
      </c>
      <c r="E20" s="7">
        <v>3</v>
      </c>
      <c r="G20" s="10">
        <v>76.46861924686192</v>
      </c>
      <c r="H20" s="7">
        <v>1</v>
      </c>
      <c r="J20" s="10">
        <v>76.57894736842105</v>
      </c>
      <c r="K20" s="7">
        <v>2</v>
      </c>
    </row>
    <row r="21" spans="1:11" ht="12.75">
      <c r="A21" s="3" t="s">
        <v>321</v>
      </c>
      <c r="B21" s="7">
        <v>3</v>
      </c>
      <c r="D21" s="3" t="s">
        <v>321</v>
      </c>
      <c r="E21" s="7">
        <v>3</v>
      </c>
      <c r="G21" s="10">
        <v>76.2330905306972</v>
      </c>
      <c r="H21" s="7">
        <v>1</v>
      </c>
      <c r="J21" s="10">
        <v>76.35071090047393</v>
      </c>
      <c r="K21" s="7">
        <v>1</v>
      </c>
    </row>
    <row r="22" spans="1:11" ht="12.75">
      <c r="A22" s="3" t="s">
        <v>193</v>
      </c>
      <c r="B22" s="7">
        <v>2</v>
      </c>
      <c r="D22" s="3" t="s">
        <v>27</v>
      </c>
      <c r="E22" s="7">
        <v>3</v>
      </c>
      <c r="G22" s="10">
        <v>75.26985519964897</v>
      </c>
      <c r="H22" s="7">
        <v>1</v>
      </c>
      <c r="J22" s="10">
        <v>75.89797882579403</v>
      </c>
      <c r="K22" s="7">
        <v>1</v>
      </c>
    </row>
    <row r="23" spans="1:11" ht="12.75">
      <c r="A23" s="3" t="s">
        <v>231</v>
      </c>
      <c r="B23" s="7">
        <v>2</v>
      </c>
      <c r="D23" s="3" t="s">
        <v>94</v>
      </c>
      <c r="E23" s="7">
        <v>2</v>
      </c>
      <c r="G23" s="10">
        <v>75.24489795918367</v>
      </c>
      <c r="H23" s="7">
        <v>1</v>
      </c>
      <c r="J23" s="10">
        <v>75.80887372013652</v>
      </c>
      <c r="K23" s="7">
        <v>1</v>
      </c>
    </row>
    <row r="24" spans="1:11" ht="12.75">
      <c r="A24" s="3" t="s">
        <v>27</v>
      </c>
      <c r="B24" s="7">
        <v>2</v>
      </c>
      <c r="D24" s="3" t="s">
        <v>219</v>
      </c>
      <c r="E24" s="7">
        <v>2</v>
      </c>
      <c r="G24" s="10">
        <v>75.13846153846154</v>
      </c>
      <c r="H24" s="7">
        <v>1</v>
      </c>
      <c r="J24" s="10">
        <v>75.568281938326</v>
      </c>
      <c r="K24" s="7">
        <v>1</v>
      </c>
    </row>
    <row r="25" spans="1:11" ht="12.75">
      <c r="A25" s="3" t="s">
        <v>85</v>
      </c>
      <c r="B25" s="7">
        <v>2</v>
      </c>
      <c r="D25" s="3" t="s">
        <v>14</v>
      </c>
      <c r="E25" s="7">
        <v>2</v>
      </c>
      <c r="G25" s="10">
        <v>73.82899628252788</v>
      </c>
      <c r="H25" s="7">
        <v>1</v>
      </c>
      <c r="J25" s="10">
        <v>75.2605459057072</v>
      </c>
      <c r="K25" s="7">
        <v>1</v>
      </c>
    </row>
    <row r="26" spans="1:11" ht="12.75">
      <c r="A26" s="3" t="s">
        <v>409</v>
      </c>
      <c r="B26" s="7">
        <v>2</v>
      </c>
      <c r="D26" s="3" t="s">
        <v>288</v>
      </c>
      <c r="E26" s="7">
        <v>2</v>
      </c>
      <c r="G26" s="10">
        <v>73.65392872477459</v>
      </c>
      <c r="H26" s="7">
        <v>1</v>
      </c>
      <c r="J26" s="10">
        <v>74.87191011235954</v>
      </c>
      <c r="K26" s="7">
        <v>1</v>
      </c>
    </row>
    <row r="27" spans="1:11" ht="12.75">
      <c r="A27" s="3" t="s">
        <v>465</v>
      </c>
      <c r="B27" s="7">
        <v>2</v>
      </c>
      <c r="D27" s="3" t="s">
        <v>261</v>
      </c>
      <c r="E27" s="7">
        <v>1</v>
      </c>
      <c r="G27" s="10">
        <v>73.63093922651933</v>
      </c>
      <c r="H27" s="7">
        <v>1</v>
      </c>
      <c r="J27" s="10">
        <v>74.5179584120983</v>
      </c>
      <c r="K27" s="7">
        <v>1</v>
      </c>
    </row>
    <row r="28" spans="1:11" ht="12.75">
      <c r="A28" s="3" t="s">
        <v>410</v>
      </c>
      <c r="B28" s="7">
        <v>2</v>
      </c>
      <c r="D28" s="3" t="s">
        <v>428</v>
      </c>
      <c r="E28" s="7">
        <v>1</v>
      </c>
      <c r="G28" s="10">
        <v>73.53191489361703</v>
      </c>
      <c r="H28" s="7">
        <v>1</v>
      </c>
      <c r="J28" s="10">
        <v>73.76904176904176</v>
      </c>
      <c r="K28" s="7">
        <v>1</v>
      </c>
    </row>
    <row r="29" spans="1:11" ht="12.75">
      <c r="A29" s="3" t="s">
        <v>212</v>
      </c>
      <c r="B29" s="7">
        <v>2</v>
      </c>
      <c r="D29" s="3" t="s">
        <v>85</v>
      </c>
      <c r="E29" s="7">
        <v>1</v>
      </c>
      <c r="G29" s="10">
        <v>73.50771869639794</v>
      </c>
      <c r="H29" s="7">
        <v>1</v>
      </c>
      <c r="J29" s="10">
        <v>73.71995192307693</v>
      </c>
      <c r="K29" s="7">
        <v>1</v>
      </c>
    </row>
    <row r="30" spans="1:11" ht="12.75">
      <c r="A30" s="3" t="s">
        <v>63</v>
      </c>
      <c r="B30" s="7">
        <v>1</v>
      </c>
      <c r="D30" s="3" t="s">
        <v>409</v>
      </c>
      <c r="E30" s="7">
        <v>1</v>
      </c>
      <c r="G30" s="10">
        <v>73.35376044568245</v>
      </c>
      <c r="H30" s="7">
        <v>1</v>
      </c>
      <c r="J30" s="10">
        <v>73.63752665245202</v>
      </c>
      <c r="K30" s="7">
        <v>1</v>
      </c>
    </row>
    <row r="31" spans="1:11" ht="12.75">
      <c r="A31" s="3" t="s">
        <v>219</v>
      </c>
      <c r="B31" s="7">
        <v>1</v>
      </c>
      <c r="D31" s="3" t="s">
        <v>358</v>
      </c>
      <c r="E31" s="7">
        <v>1</v>
      </c>
      <c r="G31" s="10">
        <v>73.28000000000002</v>
      </c>
      <c r="H31" s="7">
        <v>1</v>
      </c>
      <c r="J31" s="10">
        <v>73.20160213618158</v>
      </c>
      <c r="K31" s="7">
        <v>1</v>
      </c>
    </row>
    <row r="32" spans="1:11" ht="12.75">
      <c r="A32" s="3" t="s">
        <v>261</v>
      </c>
      <c r="B32" s="7">
        <v>1</v>
      </c>
      <c r="D32" s="3" t="s">
        <v>402</v>
      </c>
      <c r="E32" s="7">
        <v>1</v>
      </c>
      <c r="G32" s="10">
        <v>73.06763787721124</v>
      </c>
      <c r="H32" s="7">
        <v>1</v>
      </c>
      <c r="J32" s="10">
        <v>73.02768166089966</v>
      </c>
      <c r="K32" s="7">
        <v>1</v>
      </c>
    </row>
    <row r="33" spans="1:11" ht="12.75">
      <c r="A33" s="3" t="s">
        <v>428</v>
      </c>
      <c r="B33" s="7">
        <v>1</v>
      </c>
      <c r="D33" s="3" t="s">
        <v>39</v>
      </c>
      <c r="E33" s="7">
        <v>1</v>
      </c>
      <c r="G33" s="10">
        <v>72.99328859060402</v>
      </c>
      <c r="H33" s="7">
        <v>1</v>
      </c>
      <c r="J33" s="10">
        <v>73</v>
      </c>
      <c r="K33" s="7">
        <v>1</v>
      </c>
    </row>
    <row r="34" spans="1:11" ht="12.75">
      <c r="A34" s="3" t="s">
        <v>358</v>
      </c>
      <c r="B34" s="7">
        <v>1</v>
      </c>
      <c r="D34" s="3" t="s">
        <v>35</v>
      </c>
      <c r="E34" s="7">
        <v>1</v>
      </c>
      <c r="G34" s="10">
        <v>72.64909847434119</v>
      </c>
      <c r="H34" s="7">
        <v>1</v>
      </c>
      <c r="J34" s="10">
        <v>72.92929292929293</v>
      </c>
      <c r="K34" s="7">
        <v>1</v>
      </c>
    </row>
    <row r="35" spans="1:11" ht="12.75">
      <c r="A35" s="3" t="s">
        <v>570</v>
      </c>
      <c r="B35" s="7">
        <v>1</v>
      </c>
      <c r="D35" s="3" t="s">
        <v>431</v>
      </c>
      <c r="E35" s="7">
        <v>1</v>
      </c>
      <c r="G35" s="10">
        <v>72.63805970149254</v>
      </c>
      <c r="H35" s="7">
        <v>1</v>
      </c>
      <c r="J35" s="10">
        <v>72.90155440414507</v>
      </c>
      <c r="K35" s="7">
        <v>1</v>
      </c>
    </row>
    <row r="36" spans="1:11" ht="12.75">
      <c r="A36" s="3" t="s">
        <v>537</v>
      </c>
      <c r="B36" s="7">
        <v>1</v>
      </c>
      <c r="D36" s="3" t="s">
        <v>404</v>
      </c>
      <c r="E36" s="7">
        <v>1</v>
      </c>
      <c r="G36" s="10">
        <v>72.57534246575342</v>
      </c>
      <c r="H36" s="7">
        <v>1</v>
      </c>
      <c r="J36" s="10">
        <v>72.25961538461539</v>
      </c>
      <c r="K36" s="7">
        <v>1</v>
      </c>
    </row>
    <row r="37" spans="1:11" ht="12.75">
      <c r="A37" s="3" t="s">
        <v>324</v>
      </c>
      <c r="B37" s="7">
        <v>1</v>
      </c>
      <c r="D37" s="3" t="s">
        <v>348</v>
      </c>
      <c r="E37" s="7">
        <v>1</v>
      </c>
      <c r="G37" s="10">
        <v>72.26049204052099</v>
      </c>
      <c r="H37" s="7">
        <v>1</v>
      </c>
      <c r="J37" s="10">
        <v>72.23715415019763</v>
      </c>
      <c r="K37" s="7">
        <v>1</v>
      </c>
    </row>
    <row r="38" spans="1:11" ht="12.75">
      <c r="A38" s="3" t="s">
        <v>191</v>
      </c>
      <c r="B38" s="7">
        <v>1</v>
      </c>
      <c r="D38" s="3" t="s">
        <v>570</v>
      </c>
      <c r="E38" s="7">
        <v>1</v>
      </c>
      <c r="G38" s="10">
        <v>72.16564417177914</v>
      </c>
      <c r="H38" s="7">
        <v>1</v>
      </c>
      <c r="J38" s="10">
        <v>72.03645569620254</v>
      </c>
      <c r="K38" s="7">
        <v>1</v>
      </c>
    </row>
    <row r="39" spans="1:11" ht="12.75">
      <c r="A39" s="3" t="s">
        <v>521</v>
      </c>
      <c r="B39" s="7">
        <v>1</v>
      </c>
      <c r="D39" s="3" t="s">
        <v>212</v>
      </c>
      <c r="E39" s="7">
        <v>1</v>
      </c>
      <c r="G39" s="10">
        <v>72.1421052631579</v>
      </c>
      <c r="H39" s="7">
        <v>1</v>
      </c>
      <c r="J39" s="10">
        <v>71.95652173913044</v>
      </c>
      <c r="K39" s="7">
        <v>1</v>
      </c>
    </row>
    <row r="40" spans="1:11" ht="12.75">
      <c r="A40" s="3" t="s">
        <v>75</v>
      </c>
      <c r="B40" s="7">
        <v>1</v>
      </c>
      <c r="D40" s="3" t="s">
        <v>622</v>
      </c>
      <c r="E40" s="7">
        <v>2</v>
      </c>
      <c r="G40" s="10">
        <v>71.82795698924731</v>
      </c>
      <c r="H40" s="7">
        <v>1</v>
      </c>
      <c r="J40" s="10">
        <v>71.76439790575917</v>
      </c>
      <c r="K40" s="7">
        <v>1</v>
      </c>
    </row>
    <row r="41" spans="1:11" ht="12.75">
      <c r="A41" s="3" t="s">
        <v>109</v>
      </c>
      <c r="B41" s="7">
        <v>1</v>
      </c>
      <c r="D41" s="3" t="s">
        <v>521</v>
      </c>
      <c r="E41" s="7">
        <v>2</v>
      </c>
      <c r="G41" s="10">
        <v>71.35537190082644</v>
      </c>
      <c r="H41" s="7">
        <v>1</v>
      </c>
      <c r="J41" s="10">
        <v>71.74224343675418</v>
      </c>
      <c r="K41" s="7">
        <v>1</v>
      </c>
    </row>
    <row r="42" spans="1:11" ht="12.75">
      <c r="A42" s="3" t="s">
        <v>417</v>
      </c>
      <c r="B42" s="7">
        <v>1</v>
      </c>
      <c r="D42" s="3" t="s">
        <v>626</v>
      </c>
      <c r="E42" s="7">
        <v>1</v>
      </c>
      <c r="G42" s="10">
        <v>71.34841628959276</v>
      </c>
      <c r="H42" s="7">
        <v>1</v>
      </c>
      <c r="J42" s="10">
        <v>71.72560975609755</v>
      </c>
      <c r="K42" s="7">
        <v>1</v>
      </c>
    </row>
    <row r="43" spans="1:11" ht="12.75">
      <c r="A43" s="3" t="s">
        <v>611</v>
      </c>
      <c r="B43" s="7">
        <v>2</v>
      </c>
      <c r="D43" s="4" t="s">
        <v>550</v>
      </c>
      <c r="E43" s="8">
        <v>316</v>
      </c>
      <c r="G43" s="10">
        <v>71.27167630057804</v>
      </c>
      <c r="H43" s="7">
        <v>1</v>
      </c>
      <c r="J43" s="10">
        <v>71.31059245960503</v>
      </c>
      <c r="K43" s="7">
        <v>1</v>
      </c>
    </row>
    <row r="44" spans="1:11" ht="12.75">
      <c r="A44" s="3" t="s">
        <v>622</v>
      </c>
      <c r="B44" s="7">
        <v>2</v>
      </c>
      <c r="G44" s="10">
        <v>71.01929625425653</v>
      </c>
      <c r="H44" s="7">
        <v>1</v>
      </c>
      <c r="J44" s="10">
        <v>71.23906705539359</v>
      </c>
      <c r="K44" s="7">
        <v>2</v>
      </c>
    </row>
    <row r="45" spans="1:11" ht="12.75">
      <c r="A45" s="3" t="s">
        <v>637</v>
      </c>
      <c r="B45" s="7">
        <v>1</v>
      </c>
      <c r="G45" s="10">
        <v>70.98451327433628</v>
      </c>
      <c r="H45" s="7">
        <v>1</v>
      </c>
      <c r="J45" s="10">
        <v>71.12068965517241</v>
      </c>
      <c r="K45" s="7">
        <v>1</v>
      </c>
    </row>
    <row r="46" spans="1:11" ht="12.75">
      <c r="A46" s="3" t="s">
        <v>641</v>
      </c>
      <c r="B46" s="7">
        <v>1</v>
      </c>
      <c r="G46" s="10">
        <v>70.94117647058823</v>
      </c>
      <c r="H46" s="7">
        <v>1</v>
      </c>
      <c r="J46" s="10">
        <v>71.07692307692308</v>
      </c>
      <c r="K46" s="7">
        <v>1</v>
      </c>
    </row>
    <row r="47" spans="1:11" ht="12.75">
      <c r="A47" s="3" t="s">
        <v>649</v>
      </c>
      <c r="B47" s="7">
        <v>1</v>
      </c>
      <c r="G47" s="10">
        <v>70.72746553552491</v>
      </c>
      <c r="H47" s="7">
        <v>1</v>
      </c>
      <c r="J47" s="10">
        <v>70.98958333333334</v>
      </c>
      <c r="K47" s="7">
        <v>1</v>
      </c>
    </row>
    <row r="48" spans="1:11" ht="12.75">
      <c r="A48" s="3" t="s">
        <v>656</v>
      </c>
      <c r="B48" s="7">
        <v>1</v>
      </c>
      <c r="G48" s="10">
        <v>70.37917692578263</v>
      </c>
      <c r="H48" s="7">
        <v>1</v>
      </c>
      <c r="J48" s="10">
        <v>70.59160305343511</v>
      </c>
      <c r="K48" s="7">
        <v>1</v>
      </c>
    </row>
    <row r="49" spans="1:11" ht="12.75">
      <c r="A49" s="4" t="s">
        <v>550</v>
      </c>
      <c r="B49" s="8">
        <v>302</v>
      </c>
      <c r="G49" s="10">
        <v>69.73701090442592</v>
      </c>
      <c r="H49" s="7">
        <v>1</v>
      </c>
      <c r="J49" s="10">
        <v>70.45073612684033</v>
      </c>
      <c r="K49" s="7">
        <v>1</v>
      </c>
    </row>
    <row r="50" spans="7:11" ht="12.75">
      <c r="G50" s="10">
        <v>69.55591054313099</v>
      </c>
      <c r="H50" s="7">
        <v>1</v>
      </c>
      <c r="J50" s="10">
        <v>70.4178674351585</v>
      </c>
      <c r="K50" s="7">
        <v>1</v>
      </c>
    </row>
    <row r="51" spans="7:11" ht="12.75">
      <c r="G51" s="10">
        <v>69.48795180722891</v>
      </c>
      <c r="H51" s="7">
        <v>1</v>
      </c>
      <c r="J51" s="10">
        <v>70.37917692578263</v>
      </c>
      <c r="K51" s="7">
        <v>1</v>
      </c>
    </row>
    <row r="52" spans="7:11" ht="12.75">
      <c r="G52" s="10">
        <v>69.34898612593383</v>
      </c>
      <c r="H52" s="7">
        <v>1</v>
      </c>
      <c r="J52" s="10">
        <v>70.34662045060658</v>
      </c>
      <c r="K52" s="7">
        <v>1</v>
      </c>
    </row>
    <row r="53" spans="7:11" ht="12.75">
      <c r="G53" s="10">
        <v>69.19935170178282</v>
      </c>
      <c r="H53" s="7">
        <v>1</v>
      </c>
      <c r="J53" s="10">
        <v>70.24186046511629</v>
      </c>
      <c r="K53" s="7">
        <v>1</v>
      </c>
    </row>
    <row r="54" spans="7:11" ht="12.75">
      <c r="G54" s="10">
        <v>69.12305516265913</v>
      </c>
      <c r="H54" s="7">
        <v>1</v>
      </c>
      <c r="J54" s="10">
        <v>69.8908507223114</v>
      </c>
      <c r="K54" s="7">
        <v>1</v>
      </c>
    </row>
    <row r="55" spans="7:11" ht="12.75">
      <c r="G55" s="10">
        <v>69.01132075471698</v>
      </c>
      <c r="H55" s="7">
        <v>1</v>
      </c>
      <c r="J55" s="10">
        <v>69.60355029585799</v>
      </c>
      <c r="K55" s="7">
        <v>1</v>
      </c>
    </row>
    <row r="56" spans="7:11" ht="12.75">
      <c r="G56" s="10">
        <v>69.00557620817844</v>
      </c>
      <c r="H56" s="7">
        <v>1</v>
      </c>
      <c r="J56" s="10">
        <v>69.5808</v>
      </c>
      <c r="K56" s="7">
        <v>1</v>
      </c>
    </row>
    <row r="57" spans="7:11" ht="12.75">
      <c r="G57" s="10">
        <v>68.97660467906418</v>
      </c>
      <c r="H57" s="7">
        <v>1</v>
      </c>
      <c r="J57" s="10">
        <v>69.46255506607929</v>
      </c>
      <c r="K57" s="7">
        <v>1</v>
      </c>
    </row>
    <row r="58" spans="7:11" ht="12.75">
      <c r="G58" s="10">
        <v>68.91573033707866</v>
      </c>
      <c r="H58" s="7">
        <v>1</v>
      </c>
      <c r="J58" s="10">
        <v>69.1841155234657</v>
      </c>
      <c r="K58" s="7">
        <v>1</v>
      </c>
    </row>
    <row r="59" spans="7:11" ht="12.75">
      <c r="G59" s="10">
        <v>68.76833976833977</v>
      </c>
      <c r="H59" s="7">
        <v>1</v>
      </c>
      <c r="J59" s="10">
        <v>69.16030534351145</v>
      </c>
      <c r="K59" s="7">
        <v>1</v>
      </c>
    </row>
    <row r="60" spans="7:11" ht="12.75">
      <c r="G60" s="10">
        <v>68.44856661045532</v>
      </c>
      <c r="H60" s="7">
        <v>1</v>
      </c>
      <c r="J60" s="10">
        <v>69.05947660586835</v>
      </c>
      <c r="K60" s="7">
        <v>1</v>
      </c>
    </row>
    <row r="61" spans="7:11" ht="12.75">
      <c r="G61" s="10">
        <v>68.19130434782609</v>
      </c>
      <c r="H61" s="7">
        <v>1</v>
      </c>
      <c r="J61" s="10">
        <v>69.01031941031941</v>
      </c>
      <c r="K61" s="7">
        <v>1</v>
      </c>
    </row>
    <row r="62" spans="7:11" ht="12.75">
      <c r="G62" s="10">
        <v>67.875</v>
      </c>
      <c r="H62" s="7">
        <v>1</v>
      </c>
      <c r="J62" s="10">
        <v>68.97272727272727</v>
      </c>
      <c r="K62" s="7">
        <v>1</v>
      </c>
    </row>
    <row r="63" spans="7:11" ht="12.75">
      <c r="G63" s="10">
        <v>67.87058823529412</v>
      </c>
      <c r="H63" s="7">
        <v>1</v>
      </c>
      <c r="J63" s="10">
        <v>68.84804033921614</v>
      </c>
      <c r="K63" s="7">
        <v>1</v>
      </c>
    </row>
    <row r="64" spans="7:11" ht="12.75">
      <c r="G64" s="10">
        <v>67.83382789317507</v>
      </c>
      <c r="H64" s="7">
        <v>1</v>
      </c>
      <c r="J64" s="10">
        <v>68.7972166998012</v>
      </c>
      <c r="K64" s="7">
        <v>1</v>
      </c>
    </row>
    <row r="65" spans="7:11" ht="12.75">
      <c r="G65" s="10">
        <v>67.41274238227147</v>
      </c>
      <c r="H65" s="7">
        <v>1</v>
      </c>
      <c r="J65" s="10">
        <v>68.57007874015748</v>
      </c>
      <c r="K65" s="7">
        <v>1</v>
      </c>
    </row>
    <row r="66" spans="7:11" ht="12.75">
      <c r="G66" s="3">
        <v>67.4089068825911</v>
      </c>
      <c r="H66" s="7">
        <v>1</v>
      </c>
      <c r="J66" s="10">
        <v>68.50384615384615</v>
      </c>
      <c r="K66" s="7">
        <v>1</v>
      </c>
    </row>
    <row r="67" spans="7:11" ht="12.75">
      <c r="G67" s="10">
        <v>67.4</v>
      </c>
      <c r="H67" s="7">
        <v>1</v>
      </c>
      <c r="J67" s="10">
        <v>67.72222222222223</v>
      </c>
      <c r="K67" s="7">
        <v>1</v>
      </c>
    </row>
    <row r="68" spans="7:11" ht="12.75">
      <c r="G68" s="10">
        <v>67.21483771251933</v>
      </c>
      <c r="H68" s="7">
        <v>1</v>
      </c>
      <c r="J68" s="10">
        <v>67.66716196136701</v>
      </c>
      <c r="K68" s="7">
        <v>1</v>
      </c>
    </row>
    <row r="69" spans="7:11" ht="12.75">
      <c r="G69" s="10">
        <v>67.2089552238806</v>
      </c>
      <c r="H69" s="7">
        <v>1</v>
      </c>
      <c r="J69" s="10">
        <v>67.65137614678899</v>
      </c>
      <c r="K69" s="7">
        <v>1</v>
      </c>
    </row>
    <row r="70" spans="7:11" ht="12.75">
      <c r="G70" s="10">
        <v>67.06921944035346</v>
      </c>
      <c r="H70" s="7">
        <v>1</v>
      </c>
      <c r="J70" s="10">
        <v>67.62953692115144</v>
      </c>
      <c r="K70" s="7">
        <v>1</v>
      </c>
    </row>
    <row r="71" spans="7:11" ht="12.75">
      <c r="G71" s="10">
        <v>66.95910780669145</v>
      </c>
      <c r="H71" s="7">
        <v>1</v>
      </c>
      <c r="J71" s="10">
        <v>67.59392789373814</v>
      </c>
      <c r="K71" s="7">
        <v>1</v>
      </c>
    </row>
    <row r="72" spans="7:11" ht="12.75">
      <c r="G72" s="10">
        <v>66.80536912751678</v>
      </c>
      <c r="H72" s="7">
        <v>1</v>
      </c>
      <c r="J72" s="10">
        <v>67.00870730073677</v>
      </c>
      <c r="K72" s="7">
        <v>1</v>
      </c>
    </row>
    <row r="73" spans="7:11" ht="12.75">
      <c r="G73" s="10">
        <v>66.72</v>
      </c>
      <c r="H73" s="7">
        <v>1</v>
      </c>
      <c r="J73" s="10">
        <v>66.86654478976234</v>
      </c>
      <c r="K73" s="7">
        <v>1</v>
      </c>
    </row>
    <row r="74" spans="7:11" ht="12.75">
      <c r="G74" s="10">
        <v>66.46643109540636</v>
      </c>
      <c r="H74" s="7">
        <v>1</v>
      </c>
      <c r="J74" s="10">
        <v>66.6839378238342</v>
      </c>
      <c r="K74" s="7">
        <v>1</v>
      </c>
    </row>
    <row r="75" spans="7:11" ht="12.75">
      <c r="G75" s="10">
        <v>66.31062670299727</v>
      </c>
      <c r="H75" s="7">
        <v>1</v>
      </c>
      <c r="J75" s="10">
        <v>66.67642752562226</v>
      </c>
      <c r="K75" s="7">
        <v>1</v>
      </c>
    </row>
    <row r="76" spans="7:11" ht="12.75">
      <c r="G76" s="10">
        <v>66.29132231404958</v>
      </c>
      <c r="H76" s="7">
        <v>1</v>
      </c>
      <c r="J76" s="10">
        <v>66.3764331210191</v>
      </c>
      <c r="K76" s="7">
        <v>1</v>
      </c>
    </row>
    <row r="77" spans="7:11" ht="12.75">
      <c r="G77" s="10">
        <v>65.70796460176992</v>
      </c>
      <c r="H77" s="7">
        <v>1</v>
      </c>
      <c r="J77" s="10">
        <v>66.04477611940298</v>
      </c>
      <c r="K77" s="7">
        <v>1</v>
      </c>
    </row>
    <row r="78" spans="7:11" ht="12.75">
      <c r="G78" s="10">
        <v>65.34104046242774</v>
      </c>
      <c r="H78" s="7">
        <v>1</v>
      </c>
      <c r="J78" s="10">
        <v>65.89756097560975</v>
      </c>
      <c r="K78" s="7">
        <v>1</v>
      </c>
    </row>
    <row r="79" spans="7:11" ht="12.75">
      <c r="G79" s="10">
        <v>65.22580645161291</v>
      </c>
      <c r="H79" s="7">
        <v>1</v>
      </c>
      <c r="J79" s="10">
        <v>65.8671669793621</v>
      </c>
      <c r="K79" s="7">
        <v>1</v>
      </c>
    </row>
    <row r="80" spans="7:11" ht="12.75">
      <c r="G80" s="10">
        <v>64.93846153846154</v>
      </c>
      <c r="H80" s="7">
        <v>1</v>
      </c>
      <c r="J80" s="10">
        <v>65.83737517831669</v>
      </c>
      <c r="K80" s="7">
        <v>1</v>
      </c>
    </row>
    <row r="81" spans="7:11" ht="12.75">
      <c r="G81" s="10">
        <v>64.92700729927007</v>
      </c>
      <c r="H81" s="7">
        <v>1</v>
      </c>
      <c r="J81" s="10">
        <v>65.8136645962733</v>
      </c>
      <c r="K81" s="7">
        <v>1</v>
      </c>
    </row>
    <row r="82" spans="7:11" ht="12.75">
      <c r="G82" s="10">
        <v>64.90677966101696</v>
      </c>
      <c r="H82" s="7">
        <v>1</v>
      </c>
      <c r="J82" s="10">
        <v>65.65598650927487</v>
      </c>
      <c r="K82" s="7">
        <v>1</v>
      </c>
    </row>
    <row r="83" spans="7:11" ht="12.75">
      <c r="G83" s="10">
        <v>64.89908256880734</v>
      </c>
      <c r="H83" s="7">
        <v>1</v>
      </c>
      <c r="J83" s="3">
        <v>65.55458515283843</v>
      </c>
      <c r="K83" s="7">
        <v>1</v>
      </c>
    </row>
    <row r="84" spans="7:11" ht="12.75">
      <c r="G84" s="10">
        <v>64.82372322899506</v>
      </c>
      <c r="H84" s="7">
        <v>1</v>
      </c>
      <c r="J84" s="10">
        <v>65.47088186356073</v>
      </c>
      <c r="K84" s="7">
        <v>1</v>
      </c>
    </row>
    <row r="85" spans="7:11" ht="12.75">
      <c r="G85" s="10">
        <v>64.37189189189189</v>
      </c>
      <c r="H85" s="7">
        <v>1</v>
      </c>
      <c r="J85" s="10">
        <v>65.29729729729729</v>
      </c>
      <c r="K85" s="7">
        <v>1</v>
      </c>
    </row>
    <row r="86" spans="7:11" ht="12.75">
      <c r="G86" s="10">
        <v>64.36830835117773</v>
      </c>
      <c r="H86" s="7">
        <v>1</v>
      </c>
      <c r="J86" s="10">
        <v>65.14285714285714</v>
      </c>
      <c r="K86" s="7">
        <v>1</v>
      </c>
    </row>
    <row r="87" spans="7:11" ht="12.75">
      <c r="G87" s="10">
        <v>64.26923076923077</v>
      </c>
      <c r="H87" s="7">
        <v>1</v>
      </c>
      <c r="J87" s="10">
        <v>65.04382470119522</v>
      </c>
      <c r="K87" s="7">
        <v>1</v>
      </c>
    </row>
    <row r="88" spans="7:11" ht="12.75">
      <c r="G88" s="10">
        <v>63.721254355400696</v>
      </c>
      <c r="H88" s="7">
        <v>1</v>
      </c>
      <c r="J88" s="10">
        <v>64.51137594799566</v>
      </c>
      <c r="K88" s="7">
        <v>1</v>
      </c>
    </row>
    <row r="89" spans="7:11" ht="12.75">
      <c r="G89" s="10">
        <v>63.42618384401114</v>
      </c>
      <c r="H89" s="7">
        <v>1</v>
      </c>
      <c r="J89" s="10">
        <v>64.42771084337349</v>
      </c>
      <c r="K89" s="7">
        <v>1</v>
      </c>
    </row>
    <row r="90" spans="7:11" ht="12.75">
      <c r="G90" s="10">
        <v>63.24324324324324</v>
      </c>
      <c r="H90" s="7">
        <v>1</v>
      </c>
      <c r="J90" s="10">
        <v>64.42718446601941</v>
      </c>
      <c r="K90" s="7">
        <v>1</v>
      </c>
    </row>
    <row r="91" spans="7:11" ht="12.75">
      <c r="G91" s="10">
        <v>63.19681908548708</v>
      </c>
      <c r="H91" s="7">
        <v>1</v>
      </c>
      <c r="J91" s="10">
        <v>64.32267527134057</v>
      </c>
      <c r="K91" s="7">
        <v>1</v>
      </c>
    </row>
    <row r="92" spans="7:11" ht="12.75">
      <c r="G92" s="10">
        <v>63.034749034749034</v>
      </c>
      <c r="H92" s="7">
        <v>1</v>
      </c>
      <c r="J92" s="10">
        <v>64.30909090909091</v>
      </c>
      <c r="K92" s="7">
        <v>1</v>
      </c>
    </row>
    <row r="93" spans="7:11" ht="12.75">
      <c r="G93" s="10">
        <v>63.01302460202605</v>
      </c>
      <c r="H93" s="7">
        <v>1</v>
      </c>
      <c r="J93" s="10">
        <v>64.08870967741936</v>
      </c>
      <c r="K93" s="7">
        <v>1</v>
      </c>
    </row>
    <row r="94" spans="7:11" ht="12.75">
      <c r="G94" s="10">
        <v>62.96678966789668</v>
      </c>
      <c r="H94" s="7">
        <v>1</v>
      </c>
      <c r="J94" s="10">
        <v>64.05604203152365</v>
      </c>
      <c r="K94" s="7">
        <v>1</v>
      </c>
    </row>
    <row r="95" spans="7:11" ht="12.75">
      <c r="G95" s="10">
        <v>62.699999999999996</v>
      </c>
      <c r="H95" s="7">
        <v>1</v>
      </c>
      <c r="J95" s="10">
        <v>64.03404255319148</v>
      </c>
      <c r="K95" s="7">
        <v>1</v>
      </c>
    </row>
    <row r="96" spans="7:11" ht="12.75">
      <c r="G96" s="10">
        <v>62.32919254658385</v>
      </c>
      <c r="H96" s="7">
        <v>1</v>
      </c>
      <c r="J96" s="10">
        <v>63.67203513909224</v>
      </c>
      <c r="K96" s="7">
        <v>1</v>
      </c>
    </row>
    <row r="97" spans="7:11" ht="12.75">
      <c r="G97" s="10">
        <v>61.967213114754095</v>
      </c>
      <c r="H97" s="7">
        <v>1</v>
      </c>
      <c r="J97" s="10">
        <v>63.41033434650456</v>
      </c>
      <c r="K97" s="7">
        <v>1</v>
      </c>
    </row>
    <row r="98" spans="7:11" ht="12.75">
      <c r="G98" s="10">
        <v>61.82765531062124</v>
      </c>
      <c r="H98" s="7">
        <v>1</v>
      </c>
      <c r="J98" s="10">
        <v>63.32727272727273</v>
      </c>
      <c r="K98" s="7">
        <v>1</v>
      </c>
    </row>
    <row r="99" spans="7:11" ht="12.75">
      <c r="G99" s="10">
        <v>61.77049180327869</v>
      </c>
      <c r="H99" s="7">
        <v>1</v>
      </c>
      <c r="J99" s="10">
        <v>63.306501547987615</v>
      </c>
      <c r="K99" s="7">
        <v>1</v>
      </c>
    </row>
    <row r="100" spans="7:11" ht="12.75">
      <c r="G100" s="10">
        <v>61.65721331689272</v>
      </c>
      <c r="H100" s="7">
        <v>1</v>
      </c>
      <c r="J100" s="10">
        <v>63.29545454545455</v>
      </c>
      <c r="K100" s="7">
        <v>1</v>
      </c>
    </row>
    <row r="101" spans="7:11" ht="12.75">
      <c r="G101" s="10">
        <v>61.62071378586424</v>
      </c>
      <c r="H101" s="7">
        <v>1</v>
      </c>
      <c r="J101" s="10">
        <v>63.15944881889764</v>
      </c>
      <c r="K101" s="7">
        <v>1</v>
      </c>
    </row>
    <row r="102" spans="7:11" ht="12.75">
      <c r="G102" s="10">
        <v>61.61538461538461</v>
      </c>
      <c r="H102" s="7">
        <v>1</v>
      </c>
      <c r="J102" s="10">
        <v>62.8021978021978</v>
      </c>
      <c r="K102" s="7">
        <v>1</v>
      </c>
    </row>
    <row r="103" spans="7:11" ht="12.75">
      <c r="G103" s="10">
        <v>61.53982300884956</v>
      </c>
      <c r="H103" s="7">
        <v>1</v>
      </c>
      <c r="J103" s="10">
        <v>62.778688524590166</v>
      </c>
      <c r="K103" s="7">
        <v>1</v>
      </c>
    </row>
    <row r="104" spans="7:11" ht="12.75">
      <c r="G104" s="10">
        <v>61.21575984990619</v>
      </c>
      <c r="H104" s="7">
        <v>1</v>
      </c>
      <c r="J104" s="10">
        <v>62.4</v>
      </c>
      <c r="K104" s="7">
        <v>1</v>
      </c>
    </row>
    <row r="105" spans="7:11" ht="12.75">
      <c r="G105" s="10">
        <v>61.051829268292686</v>
      </c>
      <c r="H105" s="7">
        <v>1</v>
      </c>
      <c r="J105" s="10">
        <v>62.36689655172414</v>
      </c>
      <c r="K105" s="7">
        <v>1</v>
      </c>
    </row>
    <row r="106" spans="7:11" ht="12.75">
      <c r="G106" s="10">
        <v>60.88235294117647</v>
      </c>
      <c r="H106" s="7">
        <v>1</v>
      </c>
      <c r="J106" s="10">
        <v>62.26906385616863</v>
      </c>
      <c r="K106" s="7">
        <v>1</v>
      </c>
    </row>
    <row r="107" spans="7:11" ht="12.75">
      <c r="G107" s="10">
        <v>60.88073394495413</v>
      </c>
      <c r="H107" s="7">
        <v>1</v>
      </c>
      <c r="J107" s="10">
        <v>62.24040920716113</v>
      </c>
      <c r="K107" s="7">
        <v>1</v>
      </c>
    </row>
    <row r="108" spans="7:11" ht="12.75">
      <c r="G108" s="10">
        <v>60.838427947598255</v>
      </c>
      <c r="H108" s="7">
        <v>1</v>
      </c>
      <c r="J108" s="10">
        <v>62.16039279869067</v>
      </c>
      <c r="K108" s="7">
        <v>1</v>
      </c>
    </row>
    <row r="109" spans="7:11" ht="12.75">
      <c r="G109" s="10">
        <v>60.6412213740458</v>
      </c>
      <c r="H109" s="7">
        <v>1</v>
      </c>
      <c r="J109" s="10">
        <v>62.050909090909094</v>
      </c>
      <c r="K109" s="7">
        <v>1</v>
      </c>
    </row>
    <row r="110" spans="7:11" ht="12.75">
      <c r="G110" s="10">
        <v>60.55254604550379</v>
      </c>
      <c r="H110" s="7">
        <v>1</v>
      </c>
      <c r="J110" s="10">
        <v>61.91845493562233</v>
      </c>
      <c r="K110" s="7">
        <v>1</v>
      </c>
    </row>
    <row r="111" spans="7:11" ht="12.75">
      <c r="G111" s="10">
        <v>60.44919786096256</v>
      </c>
      <c r="H111" s="7">
        <v>1</v>
      </c>
      <c r="J111" s="10">
        <v>61.82899628252788</v>
      </c>
      <c r="K111" s="7">
        <v>1</v>
      </c>
    </row>
    <row r="112" spans="7:11" ht="12.75">
      <c r="G112" s="10">
        <v>60.41217391304348</v>
      </c>
      <c r="H112" s="7">
        <v>1</v>
      </c>
      <c r="J112" s="10">
        <v>61.82608695652174</v>
      </c>
      <c r="K112" s="7">
        <v>1</v>
      </c>
    </row>
    <row r="113" spans="7:11" ht="12.75">
      <c r="G113" s="10">
        <v>60.26806833114323</v>
      </c>
      <c r="H113" s="7">
        <v>1</v>
      </c>
      <c r="J113" s="10">
        <v>61.310580204778155</v>
      </c>
      <c r="K113" s="7">
        <v>1</v>
      </c>
    </row>
    <row r="114" spans="7:11" ht="12.75">
      <c r="G114" s="10">
        <v>60.130434782608695</v>
      </c>
      <c r="H114" s="7">
        <v>1</v>
      </c>
      <c r="J114" s="10">
        <v>61.14832535885167</v>
      </c>
      <c r="K114" s="7">
        <v>1</v>
      </c>
    </row>
    <row r="115" spans="7:11" ht="12.75">
      <c r="G115" s="10">
        <v>60.12319178721419</v>
      </c>
      <c r="H115" s="7">
        <v>1</v>
      </c>
      <c r="J115" s="10">
        <v>61.06194690265487</v>
      </c>
      <c r="K115" s="7">
        <v>1</v>
      </c>
    </row>
    <row r="116" spans="7:11" ht="12.75">
      <c r="G116" s="10">
        <v>60.066</v>
      </c>
      <c r="H116" s="7">
        <v>1</v>
      </c>
      <c r="J116" s="10">
        <v>60.98245614035088</v>
      </c>
      <c r="K116" s="7">
        <v>1</v>
      </c>
    </row>
    <row r="117" spans="7:11" ht="12.75">
      <c r="G117" s="3">
        <v>59.45346534653466</v>
      </c>
      <c r="H117" s="7">
        <v>1</v>
      </c>
      <c r="J117" s="10">
        <v>60.92307692307691</v>
      </c>
      <c r="K117" s="7">
        <v>1</v>
      </c>
    </row>
    <row r="118" spans="7:11" ht="12.75">
      <c r="G118" s="10">
        <v>59.436664544875875</v>
      </c>
      <c r="H118" s="7">
        <v>1</v>
      </c>
      <c r="J118" s="10">
        <v>60.86065573770492</v>
      </c>
      <c r="K118" s="7">
        <v>1</v>
      </c>
    </row>
    <row r="119" spans="7:11" ht="12.75">
      <c r="G119" s="10">
        <v>59.42007434944239</v>
      </c>
      <c r="H119" s="7">
        <v>1</v>
      </c>
      <c r="J119" s="10">
        <v>60.81818181818182</v>
      </c>
      <c r="K119" s="7">
        <v>1</v>
      </c>
    </row>
    <row r="120" spans="7:11" ht="12.75">
      <c r="G120" s="10">
        <v>59.28311688311688</v>
      </c>
      <c r="H120" s="7">
        <v>1</v>
      </c>
      <c r="J120" s="10">
        <v>60.7752808988764</v>
      </c>
      <c r="K120" s="7">
        <v>1</v>
      </c>
    </row>
    <row r="121" spans="7:11" ht="12.75">
      <c r="G121" s="10">
        <v>59.18896551724138</v>
      </c>
      <c r="H121" s="7">
        <v>1</v>
      </c>
      <c r="J121" s="10">
        <v>60.358361774744026</v>
      </c>
      <c r="K121" s="7">
        <v>1</v>
      </c>
    </row>
    <row r="122" spans="7:11" ht="12.75">
      <c r="G122" s="10">
        <v>59.18324607329843</v>
      </c>
      <c r="H122" s="7">
        <v>1</v>
      </c>
      <c r="J122" s="10">
        <v>60.319148936170215</v>
      </c>
      <c r="K122" s="7">
        <v>1</v>
      </c>
    </row>
    <row r="123" spans="7:11" ht="12.75">
      <c r="G123" s="10">
        <v>59.106583072100314</v>
      </c>
      <c r="H123" s="7">
        <v>1</v>
      </c>
      <c r="J123" s="10">
        <v>60.26086956521739</v>
      </c>
      <c r="K123" s="7">
        <v>1</v>
      </c>
    </row>
    <row r="124" spans="7:11" ht="12.75">
      <c r="G124" s="10">
        <v>58.95367847411444</v>
      </c>
      <c r="H124" s="7">
        <v>1</v>
      </c>
      <c r="J124" s="10">
        <v>60.20787401574803</v>
      </c>
      <c r="K124" s="7">
        <v>1</v>
      </c>
    </row>
    <row r="125" spans="7:11" ht="12.75">
      <c r="G125" s="10">
        <v>58.68131868131868</v>
      </c>
      <c r="H125" s="7">
        <v>1</v>
      </c>
      <c r="J125" s="10">
        <v>60.192700729927004</v>
      </c>
      <c r="K125" s="7">
        <v>1</v>
      </c>
    </row>
    <row r="126" spans="7:11" ht="12.75">
      <c r="G126" s="10">
        <v>58.65688073394496</v>
      </c>
      <c r="H126" s="7">
        <v>1</v>
      </c>
      <c r="J126" s="10">
        <v>60.10791366906475</v>
      </c>
      <c r="K126" s="7">
        <v>1</v>
      </c>
    </row>
    <row r="127" spans="7:11" ht="12.75">
      <c r="G127" s="10">
        <v>58.32339089481947</v>
      </c>
      <c r="H127" s="7">
        <v>1</v>
      </c>
      <c r="J127" s="10">
        <v>60.06315789473684</v>
      </c>
      <c r="K127" s="7">
        <v>1</v>
      </c>
    </row>
    <row r="128" spans="7:11" ht="12.75">
      <c r="G128" s="10">
        <v>58.212765957446805</v>
      </c>
      <c r="H128" s="7">
        <v>1</v>
      </c>
      <c r="J128" s="10">
        <v>59.97748592870545</v>
      </c>
      <c r="K128" s="7">
        <v>1</v>
      </c>
    </row>
    <row r="129" spans="7:11" ht="12.75">
      <c r="G129" s="10">
        <v>58.13592233009709</v>
      </c>
      <c r="H129" s="7">
        <v>1</v>
      </c>
      <c r="J129" s="10">
        <v>59.65</v>
      </c>
      <c r="K129" s="7">
        <v>1</v>
      </c>
    </row>
    <row r="130" spans="7:11" ht="12.75">
      <c r="G130" s="10">
        <v>58.032</v>
      </c>
      <c r="H130" s="7">
        <v>1</v>
      </c>
      <c r="J130" s="10">
        <v>59.55944055944056</v>
      </c>
      <c r="K130" s="7">
        <v>1</v>
      </c>
    </row>
    <row r="131" spans="7:11" ht="12.75">
      <c r="G131" s="10">
        <v>58.020833333333336</v>
      </c>
      <c r="H131" s="7">
        <v>1</v>
      </c>
      <c r="J131" s="10">
        <v>59.42007434944239</v>
      </c>
      <c r="K131" s="7">
        <v>1</v>
      </c>
    </row>
    <row r="132" spans="7:11" ht="12.75">
      <c r="G132" s="10">
        <v>57.88381742738589</v>
      </c>
      <c r="H132" s="7">
        <v>1</v>
      </c>
      <c r="J132" s="10">
        <v>59.338582677165356</v>
      </c>
      <c r="K132" s="7">
        <v>1</v>
      </c>
    </row>
    <row r="133" spans="7:11" ht="12.75">
      <c r="G133" s="10">
        <v>57.84114832535885</v>
      </c>
      <c r="H133" s="7">
        <v>1</v>
      </c>
      <c r="J133" s="10">
        <v>59.21721587088097</v>
      </c>
      <c r="K133" s="7">
        <v>1</v>
      </c>
    </row>
    <row r="134" spans="7:11" ht="12.75">
      <c r="G134" s="10">
        <v>57.79108838568299</v>
      </c>
      <c r="H134" s="7">
        <v>1</v>
      </c>
      <c r="J134" s="10">
        <v>58.743335872048746</v>
      </c>
      <c r="K134" s="7">
        <v>1</v>
      </c>
    </row>
    <row r="135" spans="7:11" ht="12.75">
      <c r="G135" s="10">
        <v>57.72647427854454</v>
      </c>
      <c r="H135" s="7">
        <v>1</v>
      </c>
      <c r="J135" s="10">
        <v>58.69047619047619</v>
      </c>
      <c r="K135" s="7">
        <v>1</v>
      </c>
    </row>
    <row r="136" spans="7:11" ht="12.75">
      <c r="G136" s="10">
        <v>57.544933078393875</v>
      </c>
      <c r="H136" s="7">
        <v>1</v>
      </c>
      <c r="J136" s="10">
        <v>58.68131868131868</v>
      </c>
      <c r="K136" s="7">
        <v>1</v>
      </c>
    </row>
    <row r="137" spans="7:11" ht="12.75">
      <c r="G137" s="10">
        <v>57.32358318098721</v>
      </c>
      <c r="H137" s="7">
        <v>1</v>
      </c>
      <c r="J137" s="10">
        <v>58.60891719745223</v>
      </c>
      <c r="K137" s="7">
        <v>1</v>
      </c>
    </row>
    <row r="138" spans="7:11" ht="12.75">
      <c r="G138" s="10">
        <v>57.20454545454546</v>
      </c>
      <c r="H138" s="7">
        <v>1</v>
      </c>
      <c r="J138" s="10">
        <v>58.5699481865285</v>
      </c>
      <c r="K138" s="7">
        <v>1</v>
      </c>
    </row>
    <row r="139" spans="7:11" ht="12.75">
      <c r="G139" s="10">
        <v>56.864951768488744</v>
      </c>
      <c r="H139" s="7">
        <v>1</v>
      </c>
      <c r="J139" s="10">
        <v>58.38229376257545</v>
      </c>
      <c r="K139" s="7">
        <v>1</v>
      </c>
    </row>
    <row r="140" spans="7:11" ht="12.75">
      <c r="G140" s="10">
        <v>56.7</v>
      </c>
      <c r="H140" s="7">
        <v>1</v>
      </c>
      <c r="J140" s="10">
        <v>58.212765957446805</v>
      </c>
      <c r="K140" s="7">
        <v>1</v>
      </c>
    </row>
    <row r="141" spans="7:11" ht="12.75">
      <c r="G141" s="10">
        <v>56.5448275862069</v>
      </c>
      <c r="H141" s="7">
        <v>1</v>
      </c>
      <c r="J141" s="10">
        <v>58.176</v>
      </c>
      <c r="K141" s="7">
        <v>1</v>
      </c>
    </row>
    <row r="142" spans="7:11" ht="12.75">
      <c r="G142" s="10">
        <v>56.23574144486692</v>
      </c>
      <c r="H142" s="7">
        <v>1</v>
      </c>
      <c r="J142" s="10">
        <v>58.06340057636888</v>
      </c>
      <c r="K142" s="7">
        <v>1</v>
      </c>
    </row>
    <row r="143" spans="7:11" ht="12.75">
      <c r="G143" s="10">
        <v>56.189189189189186</v>
      </c>
      <c r="H143" s="7">
        <v>1</v>
      </c>
      <c r="J143" s="10">
        <v>58.01538461538462</v>
      </c>
      <c r="K143" s="7">
        <v>1</v>
      </c>
    </row>
    <row r="144" spans="7:11" ht="12.75">
      <c r="G144" s="10">
        <v>56.175824175824175</v>
      </c>
      <c r="H144" s="7">
        <v>1</v>
      </c>
      <c r="J144" s="10">
        <v>57.8757225433526</v>
      </c>
      <c r="K144" s="7">
        <v>1</v>
      </c>
    </row>
    <row r="145" spans="7:11" ht="12.75">
      <c r="G145" s="10">
        <v>55.65245901639344</v>
      </c>
      <c r="H145" s="7">
        <v>1</v>
      </c>
      <c r="J145" s="10">
        <v>57.85087108013938</v>
      </c>
      <c r="K145" s="7">
        <v>1</v>
      </c>
    </row>
    <row r="146" spans="7:11" ht="12.75">
      <c r="G146" s="10">
        <v>55.538860103626945</v>
      </c>
      <c r="H146" s="7">
        <v>1</v>
      </c>
      <c r="J146" s="10">
        <v>57.6398891966759</v>
      </c>
      <c r="K146" s="7">
        <v>1</v>
      </c>
    </row>
    <row r="147" spans="7:11" ht="12.75">
      <c r="G147" s="10">
        <v>55.36443148688047</v>
      </c>
      <c r="H147" s="7">
        <v>1</v>
      </c>
      <c r="J147" s="10">
        <v>57.549883990719266</v>
      </c>
      <c r="K147" s="7">
        <v>1</v>
      </c>
    </row>
    <row r="148" spans="7:11" ht="12.75">
      <c r="G148" s="10">
        <v>55.35704125177809</v>
      </c>
      <c r="H148" s="7">
        <v>1</v>
      </c>
      <c r="J148" s="10">
        <v>57.510373443983404</v>
      </c>
      <c r="K148" s="7">
        <v>2</v>
      </c>
    </row>
    <row r="149" spans="7:11" ht="12.75">
      <c r="G149" s="10">
        <v>55.22888713496448</v>
      </c>
      <c r="H149" s="7">
        <v>1</v>
      </c>
      <c r="J149" s="10">
        <v>57.16483516483517</v>
      </c>
      <c r="K149" s="7">
        <v>1</v>
      </c>
    </row>
    <row r="150" spans="7:11" ht="12.75">
      <c r="G150" s="10">
        <v>55.09090909090909</v>
      </c>
      <c r="H150" s="7">
        <v>1</v>
      </c>
      <c r="J150" s="10">
        <v>57.11299000768639</v>
      </c>
      <c r="K150" s="7">
        <v>1</v>
      </c>
    </row>
    <row r="151" spans="7:11" ht="12.75">
      <c r="G151" s="10">
        <v>54.99909008189263</v>
      </c>
      <c r="H151" s="7">
        <v>1</v>
      </c>
      <c r="J151" s="10">
        <v>57.06</v>
      </c>
      <c r="K151" s="7">
        <v>1</v>
      </c>
    </row>
    <row r="152" spans="7:11" ht="12.75">
      <c r="G152" s="10">
        <v>54.73381294964029</v>
      </c>
      <c r="H152" s="7">
        <v>1</v>
      </c>
      <c r="J152" s="10">
        <v>56.94248234106963</v>
      </c>
      <c r="K152" s="7">
        <v>1</v>
      </c>
    </row>
    <row r="153" spans="7:11" ht="12.75">
      <c r="G153" s="10">
        <v>54.61910828025478</v>
      </c>
      <c r="H153" s="7">
        <v>1</v>
      </c>
      <c r="J153" s="10">
        <v>56.52239709443099</v>
      </c>
      <c r="K153" s="7">
        <v>1</v>
      </c>
    </row>
    <row r="154" spans="7:11" ht="12.75">
      <c r="G154" s="10">
        <v>54.432989690721655</v>
      </c>
      <c r="H154" s="7">
        <v>1</v>
      </c>
      <c r="J154" s="10">
        <v>55.65644171779141</v>
      </c>
      <c r="K154" s="7">
        <v>1</v>
      </c>
    </row>
    <row r="155" spans="7:11" ht="12.75">
      <c r="G155" s="10">
        <v>54.35195530726257</v>
      </c>
      <c r="H155" s="7">
        <v>1</v>
      </c>
      <c r="J155" s="10">
        <v>55.56137479541735</v>
      </c>
      <c r="K155" s="7">
        <v>1</v>
      </c>
    </row>
    <row r="156" spans="7:11" ht="12.75">
      <c r="G156" s="10">
        <v>54.122851365015165</v>
      </c>
      <c r="H156" s="7">
        <v>1</v>
      </c>
      <c r="J156" s="10">
        <v>55.468911917098445</v>
      </c>
      <c r="K156" s="7">
        <v>1</v>
      </c>
    </row>
    <row r="157" spans="7:11" ht="12.75">
      <c r="G157" s="10">
        <v>53.88508415554266</v>
      </c>
      <c r="H157" s="7">
        <v>1</v>
      </c>
      <c r="J157" s="10">
        <v>55.42925373134328</v>
      </c>
      <c r="K157" s="7">
        <v>1</v>
      </c>
    </row>
    <row r="158" spans="7:11" ht="12.75">
      <c r="G158" s="10">
        <v>53.714285714285715</v>
      </c>
      <c r="H158" s="7">
        <v>1</v>
      </c>
      <c r="J158" s="10">
        <v>55.324675324675326</v>
      </c>
      <c r="K158" s="7">
        <v>1</v>
      </c>
    </row>
    <row r="159" spans="7:11" ht="12.75">
      <c r="G159" s="10">
        <v>53.62343096234309</v>
      </c>
      <c r="H159" s="7">
        <v>1</v>
      </c>
      <c r="J159" s="10">
        <v>55.32387096774193</v>
      </c>
      <c r="K159" s="7">
        <v>1</v>
      </c>
    </row>
    <row r="160" spans="7:11" ht="12.75">
      <c r="G160" s="10">
        <v>53.61702127659574</v>
      </c>
      <c r="H160" s="7">
        <v>1</v>
      </c>
      <c r="J160" s="10">
        <v>54.9873417721519</v>
      </c>
      <c r="K160" s="7">
        <v>1</v>
      </c>
    </row>
    <row r="161" spans="7:11" ht="12.75">
      <c r="G161" s="10">
        <v>53.513513513513516</v>
      </c>
      <c r="H161" s="7">
        <v>1</v>
      </c>
      <c r="J161" s="10">
        <v>54.888575458392104</v>
      </c>
      <c r="K161" s="7">
        <v>1</v>
      </c>
    </row>
    <row r="162" spans="7:11" ht="12.75">
      <c r="G162" s="10">
        <v>53.48571428571429</v>
      </c>
      <c r="H162" s="7">
        <v>1</v>
      </c>
      <c r="J162" s="10">
        <v>54.791666666666664</v>
      </c>
      <c r="K162" s="7">
        <v>1</v>
      </c>
    </row>
    <row r="163" spans="7:11" ht="12.75">
      <c r="G163" s="3">
        <v>53.4</v>
      </c>
      <c r="H163" s="7">
        <v>1</v>
      </c>
      <c r="J163" s="10">
        <v>54.4921875</v>
      </c>
      <c r="K163" s="7">
        <v>1</v>
      </c>
    </row>
    <row r="164" spans="7:11" ht="12.75">
      <c r="G164" s="10">
        <v>53.31010452961672</v>
      </c>
      <c r="H164" s="7">
        <v>1</v>
      </c>
      <c r="J164" s="10">
        <v>54.388888888888886</v>
      </c>
      <c r="K164" s="7">
        <v>1</v>
      </c>
    </row>
    <row r="165" spans="7:11" ht="12.75">
      <c r="G165" s="10">
        <v>53.27472527472528</v>
      </c>
      <c r="H165" s="7">
        <v>1</v>
      </c>
      <c r="J165" s="10">
        <v>54.36548223350254</v>
      </c>
      <c r="K165" s="7">
        <v>1</v>
      </c>
    </row>
    <row r="166" spans="7:11" ht="12.75">
      <c r="G166" s="10">
        <v>53.21739130434783</v>
      </c>
      <c r="H166" s="7">
        <v>1</v>
      </c>
      <c r="J166" s="10">
        <v>54.28786453433679</v>
      </c>
      <c r="K166" s="7">
        <v>1</v>
      </c>
    </row>
    <row r="167" spans="7:11" ht="12.75">
      <c r="G167" s="10">
        <v>53.158371040723985</v>
      </c>
      <c r="H167" s="7">
        <v>1</v>
      </c>
      <c r="J167" s="10">
        <v>54.26765799256505</v>
      </c>
      <c r="K167" s="7">
        <v>1</v>
      </c>
    </row>
    <row r="168" spans="7:11" ht="12.75">
      <c r="G168" s="10">
        <v>53.114754098360656</v>
      </c>
      <c r="H168" s="7">
        <v>1</v>
      </c>
      <c r="J168" s="10">
        <v>53.94078947368421</v>
      </c>
      <c r="K168" s="7">
        <v>1</v>
      </c>
    </row>
    <row r="169" spans="7:11" ht="12.75">
      <c r="G169" s="10">
        <v>53.10344827586207</v>
      </c>
      <c r="H169" s="7">
        <v>1</v>
      </c>
      <c r="J169" s="10">
        <v>53.354581673306775</v>
      </c>
      <c r="K169" s="7">
        <v>1</v>
      </c>
    </row>
    <row r="170" spans="7:11" ht="12.75">
      <c r="G170" s="10">
        <v>53.02904564315353</v>
      </c>
      <c r="H170" s="7">
        <v>1</v>
      </c>
      <c r="J170" s="10">
        <v>53.15360501567398</v>
      </c>
      <c r="K170" s="7">
        <v>1</v>
      </c>
    </row>
    <row r="171" spans="7:11" ht="12.75">
      <c r="G171" s="10">
        <v>52.94656488549618</v>
      </c>
      <c r="H171" s="7">
        <v>1</v>
      </c>
      <c r="J171" s="10">
        <v>52.9875</v>
      </c>
      <c r="K171" s="7">
        <v>1</v>
      </c>
    </row>
    <row r="172" spans="7:11" ht="12.75">
      <c r="G172" s="10">
        <v>52.8</v>
      </c>
      <c r="H172" s="7">
        <v>1</v>
      </c>
      <c r="J172" s="10">
        <v>52.68292682926829</v>
      </c>
      <c r="K172" s="7">
        <v>1</v>
      </c>
    </row>
    <row r="173" spans="7:11" ht="12.75">
      <c r="G173" s="10">
        <v>52.79566003616636</v>
      </c>
      <c r="H173" s="7">
        <v>1</v>
      </c>
      <c r="J173" s="10">
        <v>52.62214983713355</v>
      </c>
      <c r="K173" s="7">
        <v>1</v>
      </c>
    </row>
    <row r="174" spans="7:11" ht="12.75">
      <c r="G174" s="10">
        <v>52.716904276985744</v>
      </c>
      <c r="H174" s="7">
        <v>1</v>
      </c>
      <c r="J174" s="10">
        <v>52.54736842105263</v>
      </c>
      <c r="K174" s="7">
        <v>1</v>
      </c>
    </row>
    <row r="175" spans="7:11" ht="12.75">
      <c r="G175" s="10">
        <v>52.68292682926829</v>
      </c>
      <c r="H175" s="7">
        <v>1</v>
      </c>
      <c r="J175" s="10">
        <v>52.23913043478261</v>
      </c>
      <c r="K175" s="7">
        <v>1</v>
      </c>
    </row>
    <row r="176" spans="7:11" ht="12.75">
      <c r="G176" s="10">
        <v>52.62458471760798</v>
      </c>
      <c r="H176" s="7">
        <v>1</v>
      </c>
      <c r="J176" s="10">
        <v>52.20717131474104</v>
      </c>
      <c r="K176" s="7">
        <v>1</v>
      </c>
    </row>
    <row r="177" spans="7:11" ht="12.75">
      <c r="G177" s="10">
        <v>52.36363636363637</v>
      </c>
      <c r="H177" s="7">
        <v>1</v>
      </c>
      <c r="J177" s="10">
        <v>51.768</v>
      </c>
      <c r="K177" s="7">
        <v>1</v>
      </c>
    </row>
    <row r="178" spans="7:11" ht="12.75">
      <c r="G178" s="10">
        <v>52.20338983050848</v>
      </c>
      <c r="H178" s="7">
        <v>1</v>
      </c>
      <c r="J178" s="10">
        <v>51.64556962025316</v>
      </c>
      <c r="K178" s="7">
        <v>1</v>
      </c>
    </row>
    <row r="179" spans="7:11" ht="12.75">
      <c r="G179" s="10">
        <v>52.136563876651984</v>
      </c>
      <c r="H179" s="7">
        <v>1</v>
      </c>
      <c r="J179" s="10">
        <v>51.54437086092715</v>
      </c>
      <c r="K179" s="7">
        <v>1</v>
      </c>
    </row>
    <row r="180" spans="7:11" ht="12.75">
      <c r="G180" s="10">
        <v>51.76119402985075</v>
      </c>
      <c r="H180" s="7">
        <v>1</v>
      </c>
      <c r="J180" s="10">
        <v>51.53526970954357</v>
      </c>
      <c r="K180" s="7">
        <v>1</v>
      </c>
    </row>
    <row r="181" spans="7:11" ht="12.75">
      <c r="G181" s="10">
        <v>51.69512195121951</v>
      </c>
      <c r="H181" s="7">
        <v>1</v>
      </c>
      <c r="J181" s="10">
        <v>51.31578947368421</v>
      </c>
      <c r="K181" s="7">
        <v>1</v>
      </c>
    </row>
    <row r="182" spans="7:11" ht="12.75">
      <c r="G182" s="10">
        <v>51.641379310344824</v>
      </c>
      <c r="H182" s="7">
        <v>1</v>
      </c>
      <c r="J182" s="10">
        <v>51.301310043668124</v>
      </c>
      <c r="K182" s="7">
        <v>1</v>
      </c>
    </row>
    <row r="183" spans="7:11" ht="12.75">
      <c r="G183" s="10">
        <v>51.61961367013373</v>
      </c>
      <c r="H183" s="7">
        <v>1</v>
      </c>
      <c r="J183" s="10">
        <v>51.2621359223301</v>
      </c>
      <c r="K183" s="7">
        <v>1</v>
      </c>
    </row>
    <row r="184" spans="7:11" ht="12.75">
      <c r="G184" s="10">
        <v>51.612631578947365</v>
      </c>
      <c r="H184" s="7">
        <v>1</v>
      </c>
      <c r="J184" s="10">
        <v>51.11450381679389</v>
      </c>
      <c r="K184" s="7">
        <v>1</v>
      </c>
    </row>
    <row r="185" spans="7:11" ht="12.75">
      <c r="G185" s="10">
        <v>51.40268456375839</v>
      </c>
      <c r="H185" s="7">
        <v>1</v>
      </c>
      <c r="J185" s="10">
        <v>51.054545454545455</v>
      </c>
      <c r="K185" s="7">
        <v>1</v>
      </c>
    </row>
    <row r="186" spans="7:11" ht="12.75">
      <c r="G186" s="10">
        <v>51.31578947368421</v>
      </c>
      <c r="H186" s="7">
        <v>1</v>
      </c>
      <c r="J186" s="10">
        <v>50.90909090909091</v>
      </c>
      <c r="K186" s="7">
        <v>1</v>
      </c>
    </row>
    <row r="187" spans="7:11" ht="12.75">
      <c r="G187" s="10">
        <v>51.30708661417323</v>
      </c>
      <c r="H187" s="7">
        <v>1</v>
      </c>
      <c r="J187" s="10">
        <v>50.86342229199372</v>
      </c>
      <c r="K187" s="7">
        <v>1</v>
      </c>
    </row>
    <row r="188" spans="7:11" ht="12.75">
      <c r="G188" s="10">
        <v>51.22715404699739</v>
      </c>
      <c r="H188" s="7">
        <v>1</v>
      </c>
      <c r="J188" s="10">
        <v>50.30541871921182</v>
      </c>
      <c r="K188" s="7">
        <v>1</v>
      </c>
    </row>
    <row r="189" spans="7:11" ht="12.75">
      <c r="G189" s="10">
        <v>51.22658610271903</v>
      </c>
      <c r="H189" s="7">
        <v>1</v>
      </c>
      <c r="J189" s="10">
        <v>50.160469667318985</v>
      </c>
      <c r="K189" s="7">
        <v>1</v>
      </c>
    </row>
    <row r="190" spans="7:11" ht="12.75">
      <c r="G190" s="10">
        <v>51.22222222222222</v>
      </c>
      <c r="H190" s="7">
        <v>1</v>
      </c>
      <c r="J190" s="10">
        <v>50.109170305676855</v>
      </c>
      <c r="K190" s="7">
        <v>1</v>
      </c>
    </row>
    <row r="191" spans="7:11" ht="12.75">
      <c r="G191" s="10">
        <v>50.93063583815029</v>
      </c>
      <c r="H191" s="7">
        <v>1</v>
      </c>
      <c r="J191" s="10">
        <v>50.05102040816327</v>
      </c>
      <c r="K191" s="7">
        <v>1</v>
      </c>
    </row>
    <row r="192" spans="7:11" ht="12.75">
      <c r="G192" s="10">
        <v>50.63855421686747</v>
      </c>
      <c r="H192" s="7">
        <v>1</v>
      </c>
      <c r="J192" s="10">
        <v>49.87526728439059</v>
      </c>
      <c r="K192" s="7">
        <v>1</v>
      </c>
    </row>
    <row r="193" spans="7:11" ht="12.75">
      <c r="G193" s="10">
        <v>50.55652173913043</v>
      </c>
      <c r="H193" s="7">
        <v>1</v>
      </c>
      <c r="J193" s="10">
        <v>49.72375690607735</v>
      </c>
      <c r="K193" s="7">
        <v>1</v>
      </c>
    </row>
    <row r="194" spans="7:11" ht="12.75">
      <c r="G194" s="10">
        <v>50.424107142857146</v>
      </c>
      <c r="H194" s="7">
        <v>1</v>
      </c>
      <c r="J194" s="10">
        <v>49.714285714285715</v>
      </c>
      <c r="K194" s="7">
        <v>1</v>
      </c>
    </row>
    <row r="195" spans="7:11" ht="12.75">
      <c r="G195" s="10">
        <v>50.370370370370374</v>
      </c>
      <c r="H195" s="7">
        <v>1</v>
      </c>
      <c r="J195" s="10">
        <v>49.64132231404959</v>
      </c>
      <c r="K195" s="7">
        <v>1</v>
      </c>
    </row>
    <row r="196" spans="7:11" ht="12.75">
      <c r="G196" s="10">
        <v>50.34586466165413</v>
      </c>
      <c r="H196" s="7">
        <v>1</v>
      </c>
      <c r="J196" s="10">
        <v>49.628571428571426</v>
      </c>
      <c r="K196" s="7">
        <v>1</v>
      </c>
    </row>
    <row r="197" spans="7:11" ht="12.75">
      <c r="G197" s="10">
        <v>50.18181818181818</v>
      </c>
      <c r="H197" s="7">
        <v>1</v>
      </c>
      <c r="J197" s="10">
        <v>49.4300518134715</v>
      </c>
      <c r="K197" s="7">
        <v>1</v>
      </c>
    </row>
    <row r="198" spans="7:11" ht="12.75">
      <c r="G198" s="10">
        <v>50.08695652173913</v>
      </c>
      <c r="H198" s="7">
        <v>1</v>
      </c>
      <c r="J198" s="10">
        <v>49.42741935483871</v>
      </c>
      <c r="K198" s="7">
        <v>1</v>
      </c>
    </row>
    <row r="199" spans="7:11" ht="12.75">
      <c r="G199" s="10">
        <v>49.921875</v>
      </c>
      <c r="H199" s="7">
        <v>1</v>
      </c>
      <c r="J199" s="10">
        <v>49.34579439252337</v>
      </c>
      <c r="K199" s="7">
        <v>1</v>
      </c>
    </row>
    <row r="200" spans="7:11" ht="12.75">
      <c r="G200" s="10">
        <v>49.92</v>
      </c>
      <c r="H200" s="7">
        <v>1</v>
      </c>
      <c r="J200" s="10">
        <v>49.15876777251185</v>
      </c>
      <c r="K200" s="7">
        <v>1</v>
      </c>
    </row>
    <row r="201" spans="7:11" ht="12.75">
      <c r="G201" s="10">
        <v>49.75471698113208</v>
      </c>
      <c r="H201" s="7">
        <v>1</v>
      </c>
      <c r="J201" s="10">
        <v>49.10028653295129</v>
      </c>
      <c r="K201" s="7">
        <v>1</v>
      </c>
    </row>
    <row r="202" spans="7:11" ht="12.75">
      <c r="G202" s="10">
        <v>49.737649063032364</v>
      </c>
      <c r="H202" s="7">
        <v>1</v>
      </c>
      <c r="J202" s="10">
        <v>49.063291139240505</v>
      </c>
      <c r="K202" s="7">
        <v>1</v>
      </c>
    </row>
    <row r="203" spans="7:11" ht="12.75">
      <c r="G203" s="10">
        <v>49.60227272727273</v>
      </c>
      <c r="H203" s="7">
        <v>1</v>
      </c>
      <c r="J203" s="3">
        <v>48.738461538461536</v>
      </c>
      <c r="K203" s="7">
        <v>1</v>
      </c>
    </row>
    <row r="204" spans="7:11" ht="12.75">
      <c r="G204" s="10">
        <v>49.15966386554622</v>
      </c>
      <c r="H204" s="7">
        <v>1</v>
      </c>
      <c r="J204" s="10">
        <v>48.5</v>
      </c>
      <c r="K204" s="7">
        <v>1</v>
      </c>
    </row>
    <row r="205" spans="7:11" ht="12.75">
      <c r="G205" s="10">
        <v>49.111675126903556</v>
      </c>
      <c r="H205" s="7">
        <v>1</v>
      </c>
      <c r="J205" s="10">
        <v>48.433734939759034</v>
      </c>
      <c r="K205" s="7">
        <v>1</v>
      </c>
    </row>
    <row r="206" spans="7:11" ht="12.75">
      <c r="G206" s="10">
        <v>48.672</v>
      </c>
      <c r="H206" s="7">
        <v>1</v>
      </c>
      <c r="J206" s="10">
        <v>48.41772151898734</v>
      </c>
      <c r="K206" s="7">
        <v>1</v>
      </c>
    </row>
    <row r="207" spans="7:11" ht="12.75">
      <c r="G207" s="10">
        <v>48.41772151898734</v>
      </c>
      <c r="H207" s="7">
        <v>1</v>
      </c>
      <c r="J207" s="10">
        <v>48.41379310344828</v>
      </c>
      <c r="K207" s="7">
        <v>1</v>
      </c>
    </row>
    <row r="208" spans="7:11" ht="12.75">
      <c r="G208" s="3">
        <v>48.34657039711191</v>
      </c>
      <c r="H208" s="7">
        <v>1</v>
      </c>
      <c r="J208" s="10">
        <v>48.280936454849495</v>
      </c>
      <c r="K208" s="7">
        <v>1</v>
      </c>
    </row>
    <row r="209" spans="7:11" ht="12.75">
      <c r="G209" s="10">
        <v>48.25</v>
      </c>
      <c r="H209" s="7">
        <v>1</v>
      </c>
      <c r="J209" s="10">
        <v>48.17454545454545</v>
      </c>
      <c r="K209" s="7">
        <v>1</v>
      </c>
    </row>
    <row r="210" spans="7:11" ht="12.75">
      <c r="G210" s="10">
        <v>48.20338983050848</v>
      </c>
      <c r="H210" s="7">
        <v>1</v>
      </c>
      <c r="J210" s="10">
        <v>48.113207547169814</v>
      </c>
      <c r="K210" s="7">
        <v>1</v>
      </c>
    </row>
    <row r="211" spans="7:11" ht="12.75">
      <c r="G211" s="10">
        <v>48.13953488372093</v>
      </c>
      <c r="H211" s="7">
        <v>1</v>
      </c>
      <c r="J211" s="10">
        <v>48.01491609695463</v>
      </c>
      <c r="K211" s="7">
        <v>1</v>
      </c>
    </row>
    <row r="212" spans="7:11" ht="12.75">
      <c r="G212" s="10">
        <v>47.708333333333336</v>
      </c>
      <c r="H212" s="7">
        <v>1</v>
      </c>
      <c r="J212" s="10">
        <v>47.960912052117266</v>
      </c>
      <c r="K212" s="7">
        <v>1</v>
      </c>
    </row>
    <row r="213" spans="7:11" ht="12.75">
      <c r="G213" s="10">
        <v>47.704918032786885</v>
      </c>
      <c r="H213" s="7">
        <v>1</v>
      </c>
      <c r="J213" s="10">
        <v>47.8828125</v>
      </c>
      <c r="K213" s="7">
        <v>1</v>
      </c>
    </row>
    <row r="214" spans="7:11" ht="12.75">
      <c r="G214" s="10">
        <v>47.5672131147541</v>
      </c>
      <c r="H214" s="7">
        <v>1</v>
      </c>
      <c r="J214" s="10">
        <v>47.848101265822784</v>
      </c>
      <c r="K214" s="7">
        <v>1</v>
      </c>
    </row>
    <row r="215" spans="7:11" ht="12.75">
      <c r="G215" s="10">
        <v>47.52</v>
      </c>
      <c r="H215" s="7">
        <v>1</v>
      </c>
      <c r="J215" s="10">
        <v>47.77570093457944</v>
      </c>
      <c r="K215" s="7">
        <v>1</v>
      </c>
    </row>
    <row r="216" spans="7:11" ht="12.75">
      <c r="G216" s="10">
        <v>47.19327731092437</v>
      </c>
      <c r="H216" s="7">
        <v>1</v>
      </c>
      <c r="J216" s="10">
        <v>47.773972602739725</v>
      </c>
      <c r="K216" s="7">
        <v>1</v>
      </c>
    </row>
    <row r="217" spans="7:11" ht="12.75">
      <c r="G217" s="10">
        <v>46.95652173913044</v>
      </c>
      <c r="H217" s="7">
        <v>1</v>
      </c>
      <c r="J217" s="10">
        <v>47.66433566433567</v>
      </c>
      <c r="K217" s="7">
        <v>1</v>
      </c>
    </row>
    <row r="218" spans="7:11" ht="12.75">
      <c r="G218" s="10">
        <v>46.66202090592334</v>
      </c>
      <c r="H218" s="7">
        <v>1</v>
      </c>
      <c r="J218" s="10">
        <v>47.65467625899281</v>
      </c>
      <c r="K218" s="7">
        <v>1</v>
      </c>
    </row>
    <row r="219" spans="7:11" ht="12.75">
      <c r="G219" s="10">
        <v>46.630872483221474</v>
      </c>
      <c r="H219" s="7">
        <v>1</v>
      </c>
      <c r="J219" s="10">
        <v>47.59615384615385</v>
      </c>
      <c r="K219" s="7">
        <v>1</v>
      </c>
    </row>
    <row r="220" spans="7:11" ht="12.75">
      <c r="G220" s="10">
        <v>46.5</v>
      </c>
      <c r="H220" s="7">
        <v>1</v>
      </c>
      <c r="J220" s="10">
        <v>47.52</v>
      </c>
      <c r="K220" s="7">
        <v>1</v>
      </c>
    </row>
    <row r="221" spans="7:11" ht="12.75">
      <c r="G221" s="10">
        <v>46.478873239436616</v>
      </c>
      <c r="H221" s="7">
        <v>1</v>
      </c>
      <c r="J221" s="10">
        <v>47.31428571428572</v>
      </c>
      <c r="K221" s="7">
        <v>1</v>
      </c>
    </row>
    <row r="222" spans="7:11" ht="12.75">
      <c r="G222" s="10">
        <v>46.36363636363637</v>
      </c>
      <c r="H222" s="7">
        <v>1</v>
      </c>
      <c r="J222" s="10">
        <v>47.29707112970711</v>
      </c>
      <c r="K222" s="7">
        <v>1</v>
      </c>
    </row>
    <row r="223" spans="7:11" ht="12.75">
      <c r="G223" s="3">
        <v>46.32</v>
      </c>
      <c r="H223" s="7">
        <v>1</v>
      </c>
      <c r="J223" s="3">
        <v>47.25</v>
      </c>
      <c r="K223" s="7">
        <v>1</v>
      </c>
    </row>
    <row r="224" spans="7:11" ht="12.75">
      <c r="G224" s="10">
        <v>46.265060240963855</v>
      </c>
      <c r="H224" s="7">
        <v>1</v>
      </c>
      <c r="J224" s="10">
        <v>47.2247191011236</v>
      </c>
      <c r="K224" s="7">
        <v>1</v>
      </c>
    </row>
    <row r="225" spans="7:11" ht="12.75">
      <c r="G225" s="10">
        <v>46.23853211009175</v>
      </c>
      <c r="H225" s="7">
        <v>1</v>
      </c>
      <c r="J225" s="10">
        <v>46.86101694915254</v>
      </c>
      <c r="K225" s="7">
        <v>1</v>
      </c>
    </row>
    <row r="226" spans="7:11" ht="12.75">
      <c r="G226" s="3">
        <v>46.13592233009709</v>
      </c>
      <c r="H226" s="7">
        <v>1</v>
      </c>
      <c r="J226" s="10">
        <v>46.778443113772454</v>
      </c>
      <c r="K226" s="7">
        <v>1</v>
      </c>
    </row>
    <row r="227" spans="7:11" ht="12.75">
      <c r="G227" s="10">
        <v>46.02564102564103</v>
      </c>
      <c r="H227" s="7">
        <v>1</v>
      </c>
      <c r="J227" s="10">
        <v>46.678899082568805</v>
      </c>
      <c r="K227" s="7">
        <v>1</v>
      </c>
    </row>
    <row r="228" spans="7:11" ht="12.75">
      <c r="G228" s="10">
        <v>45.96774193548387</v>
      </c>
      <c r="H228" s="7">
        <v>1</v>
      </c>
      <c r="J228" s="10">
        <v>46.54545454545455</v>
      </c>
      <c r="K228" s="7">
        <v>1</v>
      </c>
    </row>
    <row r="229" spans="7:11" ht="12.75">
      <c r="G229" s="10">
        <v>45.91836734693877</v>
      </c>
      <c r="H229" s="7">
        <v>1</v>
      </c>
      <c r="J229" s="10">
        <v>46.43265306122449</v>
      </c>
      <c r="K229" s="7">
        <v>1</v>
      </c>
    </row>
    <row r="230" spans="7:11" ht="12.75">
      <c r="G230" s="10">
        <v>45.77483443708609</v>
      </c>
      <c r="H230" s="7">
        <v>1</v>
      </c>
      <c r="J230" s="10">
        <v>46.41916167664671</v>
      </c>
      <c r="K230" s="7">
        <v>1</v>
      </c>
    </row>
    <row r="231" spans="7:11" ht="12.75">
      <c r="G231" s="10">
        <v>45.75512740832816</v>
      </c>
      <c r="H231" s="7">
        <v>1</v>
      </c>
      <c r="J231" s="10">
        <v>46.265060240963855</v>
      </c>
      <c r="K231" s="7">
        <v>1</v>
      </c>
    </row>
    <row r="232" spans="7:11" ht="12.75">
      <c r="G232" s="10">
        <v>45.645933014354064</v>
      </c>
      <c r="H232" s="7">
        <v>1</v>
      </c>
      <c r="J232" s="10">
        <v>46.206896551724135</v>
      </c>
      <c r="K232" s="7">
        <v>1</v>
      </c>
    </row>
    <row r="233" spans="7:11" ht="12.75">
      <c r="G233" s="3">
        <v>45.500927643784784</v>
      </c>
      <c r="H233" s="7">
        <v>1</v>
      </c>
      <c r="J233" s="10">
        <v>45.86690017513135</v>
      </c>
      <c r="K233" s="7">
        <v>1</v>
      </c>
    </row>
    <row r="234" spans="7:11" ht="12.75">
      <c r="G234" s="10">
        <v>45.31230283911672</v>
      </c>
      <c r="H234" s="7">
        <v>1</v>
      </c>
      <c r="J234" s="10">
        <v>45.77483443708609</v>
      </c>
      <c r="K234" s="7">
        <v>1</v>
      </c>
    </row>
    <row r="235" spans="7:11" ht="12.75">
      <c r="G235" s="10">
        <v>45.25423728813559</v>
      </c>
      <c r="H235" s="7">
        <v>1</v>
      </c>
      <c r="J235" s="10">
        <v>45.63814180929096</v>
      </c>
      <c r="K235" s="7">
        <v>1</v>
      </c>
    </row>
    <row r="236" spans="7:11" ht="12.75">
      <c r="G236" s="10">
        <v>45</v>
      </c>
      <c r="H236" s="7">
        <v>1</v>
      </c>
      <c r="J236" s="10">
        <v>45.54435483870968</v>
      </c>
      <c r="K236" s="7">
        <v>1</v>
      </c>
    </row>
    <row r="237" spans="7:11" ht="12.75">
      <c r="G237" s="10">
        <v>44.49169435215947</v>
      </c>
      <c r="H237" s="7">
        <v>1</v>
      </c>
      <c r="J237" s="10">
        <v>45.47872340425532</v>
      </c>
      <c r="K237" s="7">
        <v>1</v>
      </c>
    </row>
    <row r="238" spans="7:11" ht="12.75">
      <c r="G238" s="10">
        <v>44.40256959314775</v>
      </c>
      <c r="H238" s="7">
        <v>1</v>
      </c>
      <c r="J238" s="10">
        <v>45.18018967334036</v>
      </c>
      <c r="K238" s="7">
        <v>1</v>
      </c>
    </row>
    <row r="239" spans="7:11" ht="12.75">
      <c r="G239" s="10">
        <v>44.36076662908681</v>
      </c>
      <c r="H239" s="7">
        <v>1</v>
      </c>
      <c r="J239" s="10">
        <v>45.09090909090909</v>
      </c>
      <c r="K239" s="7">
        <v>1</v>
      </c>
    </row>
    <row r="240" spans="7:11" ht="12.75">
      <c r="G240" s="10">
        <v>44.333333333333336</v>
      </c>
      <c r="H240" s="7">
        <v>1</v>
      </c>
      <c r="J240" s="10">
        <v>45.049180327868854</v>
      </c>
      <c r="K240" s="7">
        <v>1</v>
      </c>
    </row>
    <row r="241" spans="7:11" ht="12.75">
      <c r="G241" s="10">
        <v>44.175824175824175</v>
      </c>
      <c r="H241" s="7">
        <v>1</v>
      </c>
      <c r="J241" s="10">
        <v>45.03249097472924</v>
      </c>
      <c r="K241" s="7">
        <v>1</v>
      </c>
    </row>
    <row r="242" spans="7:11" ht="12.75">
      <c r="G242" s="10">
        <v>44.14736842105263</v>
      </c>
      <c r="H242" s="7">
        <v>1</v>
      </c>
      <c r="J242" s="10">
        <v>44.973187686196624</v>
      </c>
      <c r="K242" s="7">
        <v>1</v>
      </c>
    </row>
    <row r="243" spans="7:11" ht="12.75">
      <c r="G243" s="10">
        <v>44.12765957446808</v>
      </c>
      <c r="H243" s="7">
        <v>1</v>
      </c>
      <c r="J243" s="10">
        <v>44.58139534883721</v>
      </c>
      <c r="K243" s="7">
        <v>1</v>
      </c>
    </row>
    <row r="244" spans="7:11" ht="12.75">
      <c r="G244" s="10">
        <v>43.97047970479705</v>
      </c>
      <c r="H244" s="7">
        <v>1</v>
      </c>
      <c r="J244" s="10">
        <v>44.48669201520912</v>
      </c>
      <c r="K244" s="7">
        <v>1</v>
      </c>
    </row>
    <row r="245" spans="7:11" ht="12.75">
      <c r="G245" s="10">
        <v>43.72532188841202</v>
      </c>
      <c r="H245" s="7">
        <v>1</v>
      </c>
      <c r="J245" s="10">
        <v>44.25</v>
      </c>
      <c r="K245" s="7">
        <v>1</v>
      </c>
    </row>
    <row r="246" spans="7:11" ht="12.75">
      <c r="G246" s="10">
        <v>43.61904761904762</v>
      </c>
      <c r="H246" s="7">
        <v>1</v>
      </c>
      <c r="J246" s="10">
        <v>44.21511627906976</v>
      </c>
      <c r="K246" s="7">
        <v>1</v>
      </c>
    </row>
    <row r="247" spans="7:11" ht="12.75">
      <c r="G247" s="10">
        <v>43.59183673469388</v>
      </c>
      <c r="H247" s="7">
        <v>1</v>
      </c>
      <c r="J247" s="10">
        <v>44.04175365344468</v>
      </c>
      <c r="K247" s="7">
        <v>1</v>
      </c>
    </row>
    <row r="248" spans="7:11" ht="12.75">
      <c r="G248" s="10">
        <v>43.47692307692308</v>
      </c>
      <c r="H248" s="7">
        <v>1</v>
      </c>
      <c r="J248" s="10">
        <v>43.74125874125874</v>
      </c>
      <c r="K248" s="7">
        <v>1</v>
      </c>
    </row>
    <row r="249" spans="7:11" ht="12.75">
      <c r="G249" s="10">
        <v>43.45714285714285</v>
      </c>
      <c r="H249" s="7">
        <v>1</v>
      </c>
      <c r="J249" s="3">
        <v>43.397260273972606</v>
      </c>
      <c r="K249" s="7">
        <v>1</v>
      </c>
    </row>
    <row r="250" spans="7:11" ht="12.75">
      <c r="G250" s="10">
        <v>43.41176470588235</v>
      </c>
      <c r="H250" s="7">
        <v>1</v>
      </c>
      <c r="J250" s="10">
        <v>43.38947368421053</v>
      </c>
      <c r="K250" s="7">
        <v>1</v>
      </c>
    </row>
    <row r="251" spans="7:11" ht="12.75">
      <c r="G251" s="10">
        <v>43.06542056074766</v>
      </c>
      <c r="H251" s="7">
        <v>1</v>
      </c>
      <c r="J251" s="10">
        <v>43.25581395348837</v>
      </c>
      <c r="K251" s="7">
        <v>1</v>
      </c>
    </row>
    <row r="252" spans="7:11" ht="12.75">
      <c r="G252" s="10">
        <v>43.03636363636364</v>
      </c>
      <c r="H252" s="7">
        <v>1</v>
      </c>
      <c r="J252" s="10">
        <v>43.213740458015266</v>
      </c>
      <c r="K252" s="7">
        <v>1</v>
      </c>
    </row>
    <row r="253" spans="7:11" ht="12.75">
      <c r="G253" s="10">
        <v>42.17910447761194</v>
      </c>
      <c r="H253" s="7">
        <v>1</v>
      </c>
      <c r="J253" s="10">
        <v>43.19209659714599</v>
      </c>
      <c r="K253" s="7">
        <v>1</v>
      </c>
    </row>
    <row r="254" spans="7:11" ht="12.75">
      <c r="G254" s="10">
        <v>42.074074074074076</v>
      </c>
      <c r="H254" s="7">
        <v>1</v>
      </c>
      <c r="J254" s="10">
        <v>42.888888888888886</v>
      </c>
      <c r="K254" s="7">
        <v>1</v>
      </c>
    </row>
    <row r="255" spans="7:11" ht="12.75">
      <c r="G255" s="10">
        <v>41.93181818181818</v>
      </c>
      <c r="H255" s="7">
        <v>1</v>
      </c>
      <c r="J255" s="10">
        <v>42.83422459893048</v>
      </c>
      <c r="K255" s="7">
        <v>1</v>
      </c>
    </row>
    <row r="256" spans="7:11" ht="12.75">
      <c r="G256" s="10">
        <v>41.73061224489796</v>
      </c>
      <c r="H256" s="7">
        <v>1</v>
      </c>
      <c r="J256" s="10">
        <v>42.589285714285715</v>
      </c>
      <c r="K256" s="7">
        <v>1</v>
      </c>
    </row>
    <row r="257" spans="7:11" ht="12.75">
      <c r="G257" s="3">
        <v>41.68421052631579</v>
      </c>
      <c r="H257" s="7">
        <v>1</v>
      </c>
      <c r="J257" s="10">
        <v>42.487632508833926</v>
      </c>
      <c r="K257" s="7">
        <v>1</v>
      </c>
    </row>
    <row r="258" spans="7:11" ht="12.75">
      <c r="G258" s="10">
        <v>41.55140186915888</v>
      </c>
      <c r="H258" s="7">
        <v>1</v>
      </c>
      <c r="J258" s="10">
        <v>42.11229946524064</v>
      </c>
      <c r="K258" s="7">
        <v>1</v>
      </c>
    </row>
    <row r="259" spans="7:11" ht="12.75">
      <c r="G259" s="10">
        <v>41.42384105960265</v>
      </c>
      <c r="H259" s="7">
        <v>1</v>
      </c>
      <c r="J259" s="10">
        <v>42</v>
      </c>
      <c r="K259" s="7">
        <v>1</v>
      </c>
    </row>
    <row r="260" spans="7:11" ht="12.75">
      <c r="G260" s="10">
        <v>41.35813953488372</v>
      </c>
      <c r="H260" s="7">
        <v>1</v>
      </c>
      <c r="J260" s="10">
        <v>41.95652173913044</v>
      </c>
      <c r="K260" s="7">
        <v>1</v>
      </c>
    </row>
    <row r="261" spans="7:11" ht="12.75">
      <c r="G261" s="10">
        <v>41.3046357615894</v>
      </c>
      <c r="H261" s="7">
        <v>1</v>
      </c>
      <c r="J261" s="10">
        <v>41.70422535211268</v>
      </c>
      <c r="K261" s="7">
        <v>1</v>
      </c>
    </row>
    <row r="262" spans="7:11" ht="12.75">
      <c r="G262" s="10">
        <v>41.24696356275304</v>
      </c>
      <c r="H262" s="7">
        <v>1</v>
      </c>
      <c r="J262" s="10">
        <v>41.524752475247524</v>
      </c>
      <c r="K262" s="7">
        <v>1</v>
      </c>
    </row>
    <row r="263" spans="7:11" ht="12.75">
      <c r="G263" s="10">
        <v>41.09871244635193</v>
      </c>
      <c r="H263" s="7">
        <v>1</v>
      </c>
      <c r="J263" s="10">
        <v>41.26829268292683</v>
      </c>
      <c r="K263" s="7">
        <v>1</v>
      </c>
    </row>
    <row r="264" spans="7:11" ht="12.75">
      <c r="G264" s="10">
        <v>40.973684210526315</v>
      </c>
      <c r="H264" s="7">
        <v>1</v>
      </c>
      <c r="J264" s="10">
        <v>41.265671641791045</v>
      </c>
      <c r="K264" s="7">
        <v>1</v>
      </c>
    </row>
    <row r="265" spans="7:11" ht="12.75">
      <c r="G265" s="10">
        <v>40.78817733990148</v>
      </c>
      <c r="H265" s="7">
        <v>1</v>
      </c>
      <c r="J265" s="10">
        <v>41.25547445255474</v>
      </c>
      <c r="K265" s="7">
        <v>1</v>
      </c>
    </row>
    <row r="266" spans="7:11" ht="12.75">
      <c r="G266" s="10">
        <v>40.5995085995086</v>
      </c>
      <c r="H266" s="7">
        <v>1</v>
      </c>
      <c r="J266" s="10">
        <v>41.15085536547434</v>
      </c>
      <c r="K266" s="7">
        <v>1</v>
      </c>
    </row>
    <row r="267" spans="7:11" ht="12.75">
      <c r="G267" s="10">
        <v>40.30320699708455</v>
      </c>
      <c r="H267" s="7">
        <v>1</v>
      </c>
      <c r="J267" s="10">
        <v>40.84263959390863</v>
      </c>
      <c r="K267" s="7">
        <v>1</v>
      </c>
    </row>
    <row r="268" spans="7:11" ht="12.75">
      <c r="G268" s="10">
        <v>40.2654028436019</v>
      </c>
      <c r="H268" s="7">
        <v>1</v>
      </c>
      <c r="J268" s="10">
        <v>40.375266524520256</v>
      </c>
      <c r="K268" s="7">
        <v>1</v>
      </c>
    </row>
    <row r="269" spans="7:11" ht="12.75">
      <c r="G269" s="10">
        <v>39.97134670487106</v>
      </c>
      <c r="H269" s="7">
        <v>1</v>
      </c>
      <c r="J269" s="10">
        <v>39.87692307692308</v>
      </c>
      <c r="K269" s="7">
        <v>1</v>
      </c>
    </row>
    <row r="270" spans="7:11" ht="12.75">
      <c r="G270" s="10">
        <v>39.77272727272727</v>
      </c>
      <c r="H270" s="7">
        <v>1</v>
      </c>
      <c r="J270" s="10">
        <v>39.796875</v>
      </c>
      <c r="K270" s="7">
        <v>1</v>
      </c>
    </row>
    <row r="271" spans="7:11" ht="12.75">
      <c r="G271" s="10">
        <v>39.23076923076923</v>
      </c>
      <c r="H271" s="7">
        <v>1</v>
      </c>
      <c r="J271" s="10">
        <v>39.724137931034484</v>
      </c>
      <c r="K271" s="7">
        <v>1</v>
      </c>
    </row>
    <row r="272" spans="7:11" ht="12.75">
      <c r="G272" s="3">
        <v>38.12957746478873</v>
      </c>
      <c r="H272" s="7">
        <v>1</v>
      </c>
      <c r="J272" s="10">
        <v>39.34131736526946</v>
      </c>
      <c r="K272" s="7">
        <v>1</v>
      </c>
    </row>
    <row r="273" spans="7:11" ht="12.75">
      <c r="G273" s="10">
        <v>37.81294964028777</v>
      </c>
      <c r="H273" s="7">
        <v>1</v>
      </c>
      <c r="J273" s="10">
        <v>38.654377880184335</v>
      </c>
      <c r="K273" s="7">
        <v>1</v>
      </c>
    </row>
    <row r="274" spans="7:11" ht="12.75">
      <c r="G274" s="10">
        <v>37.80564263322884</v>
      </c>
      <c r="H274" s="7">
        <v>1</v>
      </c>
      <c r="J274" s="10">
        <v>38.64489795918367</v>
      </c>
      <c r="K274" s="7">
        <v>1</v>
      </c>
    </row>
    <row r="275" spans="7:11" ht="12.75">
      <c r="G275" s="10">
        <v>37.674418604651166</v>
      </c>
      <c r="H275" s="7">
        <v>1</v>
      </c>
      <c r="J275" s="10">
        <v>38.602409638554214</v>
      </c>
      <c r="K275" s="7">
        <v>1</v>
      </c>
    </row>
    <row r="276" spans="7:11" ht="12.75">
      <c r="G276" s="10">
        <v>37.32029339853301</v>
      </c>
      <c r="H276" s="7">
        <v>1</v>
      </c>
      <c r="J276" s="10">
        <v>38.45783132530121</v>
      </c>
      <c r="K276" s="7">
        <v>1</v>
      </c>
    </row>
    <row r="277" spans="7:11" ht="12.75">
      <c r="G277" s="10">
        <v>37.095652173913045</v>
      </c>
      <c r="H277" s="7">
        <v>1</v>
      </c>
      <c r="J277" s="10">
        <v>38.43749999999999</v>
      </c>
      <c r="K277" s="7">
        <v>2</v>
      </c>
    </row>
    <row r="278" spans="7:11" ht="12.75">
      <c r="G278" s="10">
        <v>36.469565217391306</v>
      </c>
      <c r="H278" s="7">
        <v>1</v>
      </c>
      <c r="J278" s="10">
        <v>38.41463414634146</v>
      </c>
      <c r="K278" s="7">
        <v>1</v>
      </c>
    </row>
    <row r="279" spans="7:11" ht="12.75">
      <c r="G279" s="10">
        <v>35.688311688311686</v>
      </c>
      <c r="H279" s="7">
        <v>1</v>
      </c>
      <c r="J279" s="10">
        <v>37.98620689655172</v>
      </c>
      <c r="K279" s="7">
        <v>1</v>
      </c>
    </row>
    <row r="280" spans="7:11" ht="12.75">
      <c r="G280" s="10">
        <v>35.524229074889874</v>
      </c>
      <c r="H280" s="7">
        <v>1</v>
      </c>
      <c r="J280" s="3">
        <v>37.91596638655462</v>
      </c>
      <c r="K280" s="7">
        <v>1</v>
      </c>
    </row>
    <row r="281" spans="7:11" ht="12.75">
      <c r="G281" s="10">
        <v>35.45864661654135</v>
      </c>
      <c r="H281" s="7">
        <v>1</v>
      </c>
      <c r="J281" s="10">
        <v>37.50898203592814</v>
      </c>
      <c r="K281" s="7">
        <v>1</v>
      </c>
    </row>
    <row r="282" spans="7:11" ht="12.75">
      <c r="G282" s="10">
        <v>35.42857142857143</v>
      </c>
      <c r="H282" s="7">
        <v>1</v>
      </c>
      <c r="J282" s="10">
        <v>37.289256198347104</v>
      </c>
      <c r="K282" s="7">
        <v>1</v>
      </c>
    </row>
    <row r="283" spans="7:11" ht="12.75">
      <c r="G283" s="10">
        <v>35.18796992481203</v>
      </c>
      <c r="H283" s="7">
        <v>1</v>
      </c>
      <c r="J283" s="10">
        <v>37.21621621621622</v>
      </c>
      <c r="K283" s="7">
        <v>1</v>
      </c>
    </row>
    <row r="284" spans="7:11" ht="12.75">
      <c r="G284" s="10">
        <v>34.90909090909091</v>
      </c>
      <c r="H284" s="7">
        <v>1</v>
      </c>
      <c r="J284" s="10">
        <v>36.63529411764706</v>
      </c>
      <c r="K284" s="7">
        <v>1</v>
      </c>
    </row>
    <row r="285" spans="7:11" ht="12.75">
      <c r="G285" s="10">
        <v>34.48905109489051</v>
      </c>
      <c r="H285" s="7">
        <v>1</v>
      </c>
      <c r="J285" s="10">
        <v>36</v>
      </c>
      <c r="K285" s="7">
        <v>1</v>
      </c>
    </row>
    <row r="286" spans="7:11" ht="12.75">
      <c r="G286" s="10">
        <v>34.383233532934135</v>
      </c>
      <c r="H286" s="7">
        <v>1</v>
      </c>
      <c r="J286" s="10">
        <v>35.64356435643565</v>
      </c>
      <c r="K286" s="7">
        <v>1</v>
      </c>
    </row>
    <row r="287" spans="7:11" ht="12.75">
      <c r="G287" s="10">
        <v>33.64485981308411</v>
      </c>
      <c r="H287" s="7">
        <v>1</v>
      </c>
      <c r="J287" s="10">
        <v>35.17557251908397</v>
      </c>
      <c r="K287" s="7">
        <v>1</v>
      </c>
    </row>
    <row r="288" spans="7:11" ht="12.75">
      <c r="G288" s="10">
        <v>33.59055118110236</v>
      </c>
      <c r="H288" s="7">
        <v>1</v>
      </c>
      <c r="J288" s="10">
        <v>35.035714285714285</v>
      </c>
      <c r="K288" s="7">
        <v>1</v>
      </c>
    </row>
    <row r="289" spans="7:11" ht="12.75">
      <c r="G289" s="10">
        <v>33.12676056338028</v>
      </c>
      <c r="H289" s="7">
        <v>1</v>
      </c>
      <c r="J289" s="10">
        <v>34.53559322033898</v>
      </c>
      <c r="K289" s="7">
        <v>1</v>
      </c>
    </row>
    <row r="290" spans="7:11" ht="12.75">
      <c r="G290" s="10">
        <v>32.64596273291925</v>
      </c>
      <c r="H290" s="7">
        <v>1</v>
      </c>
      <c r="J290" s="10">
        <v>34.46511627906977</v>
      </c>
      <c r="K290" s="7">
        <v>1</v>
      </c>
    </row>
    <row r="291" spans="7:11" ht="12.75">
      <c r="G291" s="10">
        <v>32.53448275862069</v>
      </c>
      <c r="H291" s="7">
        <v>1</v>
      </c>
      <c r="J291" s="10">
        <v>34.128</v>
      </c>
      <c r="K291" s="7">
        <v>1</v>
      </c>
    </row>
    <row r="292" spans="7:11" ht="12.75">
      <c r="G292" s="10">
        <v>32.43564356435643</v>
      </c>
      <c r="H292" s="7">
        <v>1</v>
      </c>
      <c r="J292" s="10">
        <v>33.42857142857143</v>
      </c>
      <c r="K292" s="7">
        <v>1</v>
      </c>
    </row>
    <row r="293" spans="7:11" ht="12.75">
      <c r="G293" s="10">
        <v>31.80269058295964</v>
      </c>
      <c r="H293" s="7">
        <v>1</v>
      </c>
      <c r="J293" s="10">
        <v>32.45070422535211</v>
      </c>
      <c r="K293" s="7">
        <v>1</v>
      </c>
    </row>
    <row r="294" spans="7:11" ht="12.75">
      <c r="G294" s="10">
        <v>31.56923076923077</v>
      </c>
      <c r="H294" s="7">
        <v>1</v>
      </c>
      <c r="J294" s="10">
        <v>32.28387096774193</v>
      </c>
      <c r="K294" s="7">
        <v>1</v>
      </c>
    </row>
    <row r="295" spans="7:11" ht="12.75">
      <c r="G295" s="3">
        <v>31.406032482598608</v>
      </c>
      <c r="H295" s="7">
        <v>1</v>
      </c>
      <c r="J295" s="10">
        <v>32.21917808219178</v>
      </c>
      <c r="K295" s="7">
        <v>1</v>
      </c>
    </row>
    <row r="296" spans="7:11" ht="12.75">
      <c r="G296" s="10">
        <v>30.857142857142858</v>
      </c>
      <c r="H296" s="7">
        <v>1</v>
      </c>
      <c r="J296" s="10">
        <v>32.11764705882353</v>
      </c>
      <c r="K296" s="7">
        <v>1</v>
      </c>
    </row>
    <row r="297" spans="7:11" ht="12.75">
      <c r="G297" s="10">
        <v>30.176470588235293</v>
      </c>
      <c r="H297" s="7">
        <v>1</v>
      </c>
      <c r="J297" s="10">
        <v>32.08163265306123</v>
      </c>
      <c r="K297" s="7">
        <v>1</v>
      </c>
    </row>
    <row r="298" spans="7:11" ht="12.75">
      <c r="G298" s="10">
        <v>29.892857142857142</v>
      </c>
      <c r="H298" s="7">
        <v>1</v>
      </c>
      <c r="J298" s="10">
        <v>32.0625</v>
      </c>
      <c r="K298" s="7">
        <v>1</v>
      </c>
    </row>
    <row r="299" spans="7:11" ht="12.75">
      <c r="G299" s="10">
        <v>29.8125</v>
      </c>
      <c r="H299" s="7">
        <v>1</v>
      </c>
      <c r="J299" s="10">
        <v>31.471698113207548</v>
      </c>
      <c r="K299" s="7">
        <v>1</v>
      </c>
    </row>
    <row r="300" spans="7:11" ht="12.75">
      <c r="G300" s="10">
        <v>29.37125748502994</v>
      </c>
      <c r="H300" s="7">
        <v>1</v>
      </c>
      <c r="J300" s="10">
        <v>31.153846153846153</v>
      </c>
      <c r="K300" s="7">
        <v>1</v>
      </c>
    </row>
    <row r="301" spans="7:11" ht="12.75">
      <c r="G301" s="10">
        <v>28.457142857142856</v>
      </c>
      <c r="H301" s="7">
        <v>1</v>
      </c>
      <c r="J301" s="10">
        <v>31.100591715976332</v>
      </c>
      <c r="K301" s="7">
        <v>1</v>
      </c>
    </row>
    <row r="302" spans="7:11" ht="12.75">
      <c r="G302" s="10">
        <v>27.178217821782177</v>
      </c>
      <c r="H302" s="7">
        <v>1</v>
      </c>
      <c r="J302" s="10">
        <v>30.705882352941178</v>
      </c>
      <c r="K302" s="7">
        <v>1</v>
      </c>
    </row>
    <row r="303" spans="7:11" ht="12.75">
      <c r="G303" s="10">
        <v>26.678571428571427</v>
      </c>
      <c r="H303" s="7">
        <v>1</v>
      </c>
      <c r="J303" s="10">
        <v>30.576923076923077</v>
      </c>
      <c r="K303" s="7">
        <v>1</v>
      </c>
    </row>
    <row r="304" spans="7:11" ht="12.75">
      <c r="G304" s="10">
        <v>25.153846153846153</v>
      </c>
      <c r="H304" s="7">
        <v>1</v>
      </c>
      <c r="J304" s="10">
        <v>30.46583850931677</v>
      </c>
      <c r="K304" s="7">
        <v>1</v>
      </c>
    </row>
    <row r="305" spans="7:11" ht="12.75">
      <c r="G305" s="10">
        <v>22.677165354330707</v>
      </c>
      <c r="H305" s="7">
        <v>1</v>
      </c>
      <c r="J305" s="10">
        <v>30.436363636363637</v>
      </c>
      <c r="K305" s="7">
        <v>1</v>
      </c>
    </row>
    <row r="306" spans="7:11" ht="12.75">
      <c r="G306" s="10">
        <v>22.5</v>
      </c>
      <c r="H306" s="7">
        <v>1</v>
      </c>
      <c r="J306" s="3">
        <v>30.413793103448278</v>
      </c>
      <c r="K306" s="7">
        <v>1</v>
      </c>
    </row>
    <row r="307" spans="7:11" ht="12.75">
      <c r="G307" s="10">
        <v>21.27906976744186</v>
      </c>
      <c r="H307" s="7">
        <v>1</v>
      </c>
      <c r="J307" s="3">
        <v>29.362255965292842</v>
      </c>
      <c r="K307" s="7">
        <v>1</v>
      </c>
    </row>
    <row r="308" spans="7:11" ht="12.75">
      <c r="G308" s="11" t="s">
        <v>550</v>
      </c>
      <c r="H308" s="8">
        <v>302</v>
      </c>
      <c r="J308" s="10">
        <v>28.106951871657753</v>
      </c>
      <c r="K308" s="7">
        <v>1</v>
      </c>
    </row>
    <row r="309" spans="10:11" ht="12.75">
      <c r="J309" s="10">
        <v>27.382239382239383</v>
      </c>
      <c r="K309" s="7">
        <v>1</v>
      </c>
    </row>
    <row r="310" spans="10:11" ht="12.75">
      <c r="J310" s="10">
        <v>26.650485436893202</v>
      </c>
      <c r="K310" s="7">
        <v>1</v>
      </c>
    </row>
    <row r="311" spans="10:11" ht="12.75">
      <c r="J311" s="10">
        <v>26.442477876106196</v>
      </c>
      <c r="K311" s="7">
        <v>1</v>
      </c>
    </row>
    <row r="312" spans="10:11" ht="12.75">
      <c r="J312" s="10">
        <v>25.75862068965517</v>
      </c>
      <c r="K312" s="7">
        <v>1</v>
      </c>
    </row>
    <row r="313" spans="10:11" ht="12.75">
      <c r="J313" s="10">
        <v>24.75</v>
      </c>
      <c r="K313" s="7">
        <v>1</v>
      </c>
    </row>
    <row r="314" spans="10:11" ht="12.75">
      <c r="J314" s="10">
        <v>23.47826086956522</v>
      </c>
      <c r="K314" s="7">
        <v>1</v>
      </c>
    </row>
    <row r="315" spans="10:11" ht="12.75">
      <c r="J315" s="10">
        <v>23.04</v>
      </c>
      <c r="K315" s="7">
        <v>1</v>
      </c>
    </row>
    <row r="316" spans="10:11" ht="12.75">
      <c r="J316" s="10">
        <v>22.153846153846153</v>
      </c>
      <c r="K316" s="7">
        <v>1</v>
      </c>
    </row>
    <row r="317" spans="10:11" ht="12.75">
      <c r="J317" s="10">
        <v>18.3</v>
      </c>
      <c r="K317" s="7">
        <v>1</v>
      </c>
    </row>
    <row r="318" spans="10:11" ht="12.75">
      <c r="J318" s="11" t="s">
        <v>550</v>
      </c>
      <c r="K318" s="8">
        <v>316</v>
      </c>
    </row>
  </sheetData>
  <sheetProtection/>
  <mergeCells count="4">
    <mergeCell ref="A1:B1"/>
    <mergeCell ref="D1:E1"/>
    <mergeCell ref="G1:H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68"/>
  <sheetViews>
    <sheetView tabSelected="1" workbookViewId="0" topLeftCell="A599">
      <selection activeCell="I601" sqref="I601"/>
    </sheetView>
  </sheetViews>
  <sheetFormatPr defaultColWidth="8.57421875" defaultRowHeight="12.75"/>
  <cols>
    <col min="1" max="1" width="1.8515625" style="22" bestFit="1" customWidth="1"/>
    <col min="2" max="2" width="4.7109375" style="22" customWidth="1"/>
    <col min="3" max="3" width="3.00390625" style="22" bestFit="1" customWidth="1"/>
    <col min="4" max="4" width="2.7109375" style="22" bestFit="1" customWidth="1"/>
    <col min="5" max="5" width="7.00390625" style="78" bestFit="1" customWidth="1"/>
    <col min="6" max="6" width="6.7109375" style="22" customWidth="1"/>
    <col min="7" max="7" width="3.57421875" style="22" bestFit="1" customWidth="1"/>
    <col min="8" max="8" width="4.00390625" style="76" bestFit="1" customWidth="1"/>
    <col min="9" max="9" width="4.00390625" style="22" bestFit="1" customWidth="1"/>
    <col min="10" max="10" width="21.421875" style="22" customWidth="1"/>
    <col min="11" max="11" width="4.8515625" style="22" customWidth="1"/>
    <col min="12" max="12" width="3.00390625" style="22" bestFit="1" customWidth="1"/>
    <col min="13" max="13" width="2.7109375" style="22" bestFit="1" customWidth="1"/>
    <col min="14" max="14" width="7.00390625" style="78" bestFit="1" customWidth="1"/>
    <col min="15" max="15" width="6.7109375" style="22" customWidth="1"/>
    <col min="16" max="16" width="3.57421875" style="22" bestFit="1" customWidth="1"/>
    <col min="17" max="17" width="10.421875" style="22" bestFit="1" customWidth="1"/>
    <col min="18" max="18" width="4.7109375" style="22" customWidth="1"/>
    <col min="19" max="19" width="2.421875" style="22" bestFit="1" customWidth="1"/>
    <col min="20" max="16384" width="8.57421875" style="22" customWidth="1"/>
  </cols>
  <sheetData>
    <row r="1" spans="1:44" ht="12.75">
      <c r="A1" s="12"/>
      <c r="B1" s="13" t="s">
        <v>0</v>
      </c>
      <c r="C1" s="14" t="s">
        <v>1</v>
      </c>
      <c r="D1" s="15" t="s">
        <v>2</v>
      </c>
      <c r="E1" s="16" t="s">
        <v>3</v>
      </c>
      <c r="F1" s="12" t="s">
        <v>4</v>
      </c>
      <c r="G1" s="12" t="s">
        <v>5</v>
      </c>
      <c r="H1" s="17" t="s">
        <v>6</v>
      </c>
      <c r="I1" s="18" t="s">
        <v>7</v>
      </c>
      <c r="J1" s="19" t="s">
        <v>8</v>
      </c>
      <c r="K1" s="13" t="s">
        <v>0</v>
      </c>
      <c r="L1" s="14" t="s">
        <v>1</v>
      </c>
      <c r="M1" s="15" t="s">
        <v>2</v>
      </c>
      <c r="N1" s="16" t="s">
        <v>3</v>
      </c>
      <c r="O1" s="12" t="s">
        <v>4</v>
      </c>
      <c r="P1" s="12" t="s">
        <v>5</v>
      </c>
      <c r="Q1" s="17" t="s">
        <v>6</v>
      </c>
      <c r="R1" s="14" t="s">
        <v>7</v>
      </c>
      <c r="S1" s="20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4" ht="6" customHeight="1">
      <c r="A2" s="23"/>
      <c r="B2" s="24"/>
      <c r="C2" s="25"/>
      <c r="D2" s="26"/>
      <c r="E2" s="27"/>
      <c r="F2" s="28"/>
      <c r="G2" s="25"/>
      <c r="H2" s="29"/>
      <c r="I2" s="30"/>
      <c r="J2" s="23"/>
      <c r="K2" s="31"/>
      <c r="L2" s="25"/>
      <c r="M2" s="26"/>
      <c r="N2" s="32"/>
      <c r="O2" s="28"/>
      <c r="P2" s="33"/>
      <c r="Q2" s="34"/>
      <c r="R2" s="35"/>
      <c r="S2" s="23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ht="12.75">
      <c r="A3" s="20"/>
      <c r="B3" s="31"/>
      <c r="C3" s="25"/>
      <c r="D3" s="26"/>
      <c r="E3" s="27"/>
      <c r="F3" s="28"/>
      <c r="G3" s="25"/>
      <c r="H3" s="29"/>
      <c r="I3" s="21"/>
      <c r="J3" s="36" t="s">
        <v>9</v>
      </c>
      <c r="K3" s="31"/>
      <c r="L3" s="25"/>
      <c r="M3" s="26"/>
      <c r="N3" s="27"/>
      <c r="O3" s="28"/>
      <c r="P3" s="25"/>
      <c r="Q3" s="37"/>
      <c r="R3" s="21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6" customHeight="1">
      <c r="A4" s="23"/>
      <c r="B4" s="24"/>
      <c r="C4" s="25"/>
      <c r="D4" s="26"/>
      <c r="E4" s="27"/>
      <c r="F4" s="28"/>
      <c r="G4" s="25"/>
      <c r="H4" s="29"/>
      <c r="I4" s="30"/>
      <c r="J4" s="23"/>
      <c r="K4" s="31"/>
      <c r="L4" s="25"/>
      <c r="M4" s="26"/>
      <c r="N4" s="32"/>
      <c r="O4" s="28"/>
      <c r="P4" s="33"/>
      <c r="Q4" s="34"/>
      <c r="R4" s="35"/>
      <c r="S4" s="23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ht="12.75">
      <c r="A5" s="12"/>
      <c r="B5" s="24" t="s">
        <v>657</v>
      </c>
      <c r="C5" s="14"/>
      <c r="D5" s="15"/>
      <c r="E5" s="16"/>
      <c r="F5" s="38"/>
      <c r="G5" s="25"/>
      <c r="H5" s="17"/>
      <c r="I5" s="18"/>
      <c r="J5" s="39" t="s">
        <v>10</v>
      </c>
      <c r="K5" s="31"/>
      <c r="L5" s="14"/>
      <c r="M5" s="15"/>
      <c r="N5" s="16"/>
      <c r="O5" s="28"/>
      <c r="P5" s="14"/>
      <c r="Q5" s="99" t="s">
        <v>658</v>
      </c>
      <c r="R5" s="21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ht="6" customHeight="1">
      <c r="A6" s="20"/>
      <c r="B6" s="31"/>
      <c r="C6" s="25"/>
      <c r="D6" s="26"/>
      <c r="E6" s="27"/>
      <c r="F6" s="28"/>
      <c r="G6" s="25"/>
      <c r="H6" s="29"/>
      <c r="I6" s="21"/>
      <c r="J6" s="23"/>
      <c r="K6" s="31"/>
      <c r="L6" s="25"/>
      <c r="M6" s="26"/>
      <c r="N6" s="27"/>
      <c r="O6" s="28"/>
      <c r="P6" s="25"/>
      <c r="Q6" s="37"/>
      <c r="R6" s="21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ht="12.75">
      <c r="A7" s="20"/>
      <c r="B7" s="31"/>
      <c r="C7" s="25"/>
      <c r="D7" s="26"/>
      <c r="E7" s="27"/>
      <c r="F7" s="28"/>
      <c r="G7" s="25"/>
      <c r="H7" s="29"/>
      <c r="I7" s="21"/>
      <c r="J7" s="30" t="s">
        <v>11</v>
      </c>
      <c r="K7" s="31"/>
      <c r="L7" s="25"/>
      <c r="M7" s="26"/>
      <c r="N7" s="27"/>
      <c r="O7" s="28"/>
      <c r="P7" s="25"/>
      <c r="Q7" s="37"/>
      <c r="R7" s="21"/>
      <c r="S7" s="20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ht="12.75">
      <c r="A8" s="20"/>
      <c r="B8" s="31">
        <v>3.84</v>
      </c>
      <c r="C8" s="25">
        <v>5</v>
      </c>
      <c r="D8" s="26" t="s">
        <v>102</v>
      </c>
      <c r="E8" s="27" t="s">
        <v>490</v>
      </c>
      <c r="F8" s="28" t="s">
        <v>26</v>
      </c>
      <c r="G8" s="25">
        <v>4</v>
      </c>
      <c r="H8" s="29">
        <f aca="true" t="shared" si="0" ref="H8:H21">SUM((B8*3600)/((C8*60)+(D8)))</f>
        <v>43.06542056074766</v>
      </c>
      <c r="I8" s="21" t="s">
        <v>126</v>
      </c>
      <c r="J8" s="23" t="s">
        <v>15</v>
      </c>
      <c r="K8" s="31">
        <v>3.84</v>
      </c>
      <c r="L8" s="25">
        <v>5</v>
      </c>
      <c r="M8" s="26" t="s">
        <v>117</v>
      </c>
      <c r="N8" s="27" t="s">
        <v>528</v>
      </c>
      <c r="O8" s="28" t="s">
        <v>141</v>
      </c>
      <c r="P8" s="25">
        <v>5</v>
      </c>
      <c r="Q8" s="37">
        <f>SUM((K8*3600)/((L8*60)+(M8)))</f>
        <v>45.77483443708609</v>
      </c>
      <c r="R8" s="21" t="s">
        <v>47</v>
      </c>
      <c r="S8" s="40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ht="12.75">
      <c r="A9" s="20"/>
      <c r="B9" s="41">
        <v>3.84</v>
      </c>
      <c r="C9" s="25">
        <v>5</v>
      </c>
      <c r="D9" s="26" t="s">
        <v>19</v>
      </c>
      <c r="E9" s="27">
        <v>34132</v>
      </c>
      <c r="F9" s="28" t="s">
        <v>20</v>
      </c>
      <c r="G9" s="25">
        <v>6</v>
      </c>
      <c r="H9" s="29">
        <f t="shared" si="0"/>
        <v>40.30320699708455</v>
      </c>
      <c r="I9" s="21" t="s">
        <v>21</v>
      </c>
      <c r="J9" s="42" t="s">
        <v>127</v>
      </c>
      <c r="K9" s="41">
        <v>3.84</v>
      </c>
      <c r="L9" s="25">
        <v>5</v>
      </c>
      <c r="M9" s="26" t="s">
        <v>23</v>
      </c>
      <c r="N9" s="27">
        <v>34342</v>
      </c>
      <c r="O9" s="28" t="s">
        <v>24</v>
      </c>
      <c r="P9" s="25">
        <v>3</v>
      </c>
      <c r="Q9" s="37">
        <f>SUM((K9*3600)/((L9*60)+(M9)))</f>
        <v>41.265671641791045</v>
      </c>
      <c r="R9" s="21" t="s">
        <v>21</v>
      </c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ht="12.75">
      <c r="A10" s="20"/>
      <c r="B10" s="31">
        <v>11.9</v>
      </c>
      <c r="C10" s="25">
        <v>13</v>
      </c>
      <c r="D10" s="26" t="s">
        <v>25</v>
      </c>
      <c r="E10" s="27">
        <v>25140</v>
      </c>
      <c r="F10" s="28" t="s">
        <v>26</v>
      </c>
      <c r="G10" s="25">
        <v>4</v>
      </c>
      <c r="H10" s="29">
        <f t="shared" si="0"/>
        <v>53.61702127659574</v>
      </c>
      <c r="I10" s="21" t="s">
        <v>27</v>
      </c>
      <c r="J10" s="23" t="s">
        <v>28</v>
      </c>
      <c r="K10" s="31">
        <v>11.9</v>
      </c>
      <c r="L10" s="25">
        <v>13</v>
      </c>
      <c r="M10" s="26" t="s">
        <v>16</v>
      </c>
      <c r="N10" s="27" t="s">
        <v>613</v>
      </c>
      <c r="O10" s="28" t="s">
        <v>614</v>
      </c>
      <c r="P10" s="25">
        <v>8</v>
      </c>
      <c r="Q10" s="37">
        <f>SUM((K10*3600)/((L10*60)+(M10)))</f>
        <v>54.36548223350254</v>
      </c>
      <c r="R10" s="21" t="s">
        <v>27</v>
      </c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ht="12.75">
      <c r="A11" s="20"/>
      <c r="B11" s="41">
        <v>11.9</v>
      </c>
      <c r="C11" s="25">
        <v>18</v>
      </c>
      <c r="D11" s="26" t="s">
        <v>29</v>
      </c>
      <c r="E11" s="27">
        <v>35621</v>
      </c>
      <c r="F11" s="28">
        <v>159004</v>
      </c>
      <c r="G11" s="25">
        <v>3</v>
      </c>
      <c r="H11" s="29">
        <f t="shared" si="0"/>
        <v>39.23076923076923</v>
      </c>
      <c r="I11" s="21" t="s">
        <v>18</v>
      </c>
      <c r="J11" s="42" t="s">
        <v>127</v>
      </c>
      <c r="K11" s="41">
        <v>11.9</v>
      </c>
      <c r="L11" s="25"/>
      <c r="M11" s="26"/>
      <c r="N11" s="27"/>
      <c r="O11" s="28"/>
      <c r="P11" s="25"/>
      <c r="Q11" s="37"/>
      <c r="R11" s="21"/>
      <c r="S11" s="20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12.75">
      <c r="A12" s="20"/>
      <c r="B12" s="31">
        <v>24.19</v>
      </c>
      <c r="C12" s="25">
        <v>20</v>
      </c>
      <c r="D12" s="26" t="s">
        <v>30</v>
      </c>
      <c r="E12" s="27">
        <v>33209</v>
      </c>
      <c r="F12" s="28" t="s">
        <v>31</v>
      </c>
      <c r="G12" s="25">
        <v>5</v>
      </c>
      <c r="H12" s="29">
        <f t="shared" si="0"/>
        <v>69.55591054313099</v>
      </c>
      <c r="I12" s="21" t="s">
        <v>14</v>
      </c>
      <c r="J12" s="23" t="s">
        <v>32</v>
      </c>
      <c r="K12" s="31">
        <v>24.19</v>
      </c>
      <c r="L12" s="25">
        <v>21</v>
      </c>
      <c r="M12" s="26" t="s">
        <v>135</v>
      </c>
      <c r="N12" s="27">
        <v>32393</v>
      </c>
      <c r="O12" s="28" t="s">
        <v>83</v>
      </c>
      <c r="P12" s="25">
        <v>12</v>
      </c>
      <c r="Q12" s="37">
        <f aca="true" t="shared" si="1" ref="Q12:Q21">SUM((K12*3600)/((L12*60)+(M12)))</f>
        <v>68.57007874015748</v>
      </c>
      <c r="R12" s="21" t="s">
        <v>402</v>
      </c>
      <c r="S12" s="4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12.75">
      <c r="A13" s="20"/>
      <c r="B13" s="41">
        <v>24.19</v>
      </c>
      <c r="C13" s="25">
        <v>23</v>
      </c>
      <c r="D13" s="26" t="s">
        <v>117</v>
      </c>
      <c r="E13" s="27" t="s">
        <v>478</v>
      </c>
      <c r="F13" s="28">
        <v>159015</v>
      </c>
      <c r="G13" s="25">
        <v>3</v>
      </c>
      <c r="H13" s="29">
        <f>SUM((B13*3600)/((C13*60)+(D13)))</f>
        <v>63.01302460202605</v>
      </c>
      <c r="I13" s="21" t="s">
        <v>47</v>
      </c>
      <c r="J13" s="42" t="s">
        <v>127</v>
      </c>
      <c r="K13" s="41">
        <v>24.19</v>
      </c>
      <c r="L13" s="25">
        <v>21</v>
      </c>
      <c r="M13" s="43" t="s">
        <v>54</v>
      </c>
      <c r="N13" s="27" t="s">
        <v>479</v>
      </c>
      <c r="O13" s="28" t="s">
        <v>20</v>
      </c>
      <c r="P13" s="25">
        <v>6</v>
      </c>
      <c r="Q13" s="37">
        <f>SUM((K13*3600)/((L13*60)+(M13)))</f>
        <v>69.05947660586835</v>
      </c>
      <c r="R13" s="21" t="s">
        <v>85</v>
      </c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2.75">
      <c r="A14" s="20"/>
      <c r="B14" s="41">
        <v>24.19</v>
      </c>
      <c r="C14" s="25"/>
      <c r="D14" s="26"/>
      <c r="E14" s="27"/>
      <c r="F14" s="28"/>
      <c r="G14" s="25"/>
      <c r="H14" s="29"/>
      <c r="I14" s="21"/>
      <c r="J14" s="44" t="s">
        <v>492</v>
      </c>
      <c r="K14" s="41">
        <v>24.19</v>
      </c>
      <c r="L14" s="25">
        <v>20</v>
      </c>
      <c r="M14" s="43" t="s">
        <v>38</v>
      </c>
      <c r="N14" s="27">
        <v>32135</v>
      </c>
      <c r="O14" s="28">
        <v>33116</v>
      </c>
      <c r="P14" s="25">
        <v>5</v>
      </c>
      <c r="Q14" s="37">
        <f>SUM((K14*3600)/((L14*60)+(M14)))</f>
        <v>69.8908507223114</v>
      </c>
      <c r="R14" s="21" t="s">
        <v>39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12.75">
      <c r="A15" s="20"/>
      <c r="B15" s="31">
        <v>27.9</v>
      </c>
      <c r="C15" s="25"/>
      <c r="D15" s="26"/>
      <c r="E15" s="27"/>
      <c r="F15" s="28"/>
      <c r="G15" s="25"/>
      <c r="H15" s="29"/>
      <c r="I15" s="21"/>
      <c r="J15" s="23" t="s">
        <v>467</v>
      </c>
      <c r="K15" s="31">
        <v>27.9</v>
      </c>
      <c r="L15" s="25">
        <v>26</v>
      </c>
      <c r="M15" s="26" t="s">
        <v>97</v>
      </c>
      <c r="N15" s="27" t="s">
        <v>597</v>
      </c>
      <c r="O15" s="28">
        <v>450</v>
      </c>
      <c r="P15" s="25">
        <v>8</v>
      </c>
      <c r="Q15" s="37">
        <f>SUM((K15*3600)/((L15*60)+(M15)))</f>
        <v>62.26906385616863</v>
      </c>
      <c r="R15" s="21" t="s">
        <v>47</v>
      </c>
      <c r="S15" s="4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ht="12.75">
      <c r="A16" s="20"/>
      <c r="B16" s="31">
        <v>33.1</v>
      </c>
      <c r="C16" s="25">
        <v>26</v>
      </c>
      <c r="D16" s="26" t="s">
        <v>40</v>
      </c>
      <c r="E16" s="27">
        <v>34844</v>
      </c>
      <c r="F16" s="28" t="s">
        <v>41</v>
      </c>
      <c r="G16" s="25">
        <v>5</v>
      </c>
      <c r="H16" s="29">
        <f t="shared" si="0"/>
        <v>73.82899628252788</v>
      </c>
      <c r="I16" s="21" t="s">
        <v>42</v>
      </c>
      <c r="J16" s="23" t="s">
        <v>43</v>
      </c>
      <c r="K16" s="31">
        <v>33.1</v>
      </c>
      <c r="L16" s="25">
        <v>27</v>
      </c>
      <c r="M16" s="26" t="s">
        <v>123</v>
      </c>
      <c r="N16" s="27" t="s">
        <v>571</v>
      </c>
      <c r="O16" s="28" t="s">
        <v>139</v>
      </c>
      <c r="P16" s="25">
        <v>4</v>
      </c>
      <c r="Q16" s="37">
        <f t="shared" si="1"/>
        <v>71.95652173913044</v>
      </c>
      <c r="R16" s="21" t="s">
        <v>570</v>
      </c>
      <c r="S16" s="4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2.75">
      <c r="A17" s="20"/>
      <c r="B17" s="41">
        <v>33.1</v>
      </c>
      <c r="C17" s="25">
        <v>32</v>
      </c>
      <c r="D17" s="26" t="s">
        <v>46</v>
      </c>
      <c r="E17" s="27">
        <v>35194</v>
      </c>
      <c r="F17" s="28">
        <v>159004</v>
      </c>
      <c r="G17" s="25">
        <v>3</v>
      </c>
      <c r="H17" s="29">
        <f t="shared" si="0"/>
        <v>60.6412213740458</v>
      </c>
      <c r="I17" s="21" t="s">
        <v>47</v>
      </c>
      <c r="J17" s="42" t="s">
        <v>127</v>
      </c>
      <c r="K17" s="41">
        <v>33.1</v>
      </c>
      <c r="L17" s="25">
        <v>27</v>
      </c>
      <c r="M17" s="26" t="s">
        <v>48</v>
      </c>
      <c r="N17" s="27">
        <v>35013</v>
      </c>
      <c r="O17" s="28" t="s">
        <v>49</v>
      </c>
      <c r="P17" s="25">
        <v>3</v>
      </c>
      <c r="Q17" s="37">
        <f t="shared" si="1"/>
        <v>71.31059245960503</v>
      </c>
      <c r="R17" s="21" t="s">
        <v>18</v>
      </c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2.75">
      <c r="A18" s="20"/>
      <c r="B18" s="31">
        <v>47.65</v>
      </c>
      <c r="C18" s="25">
        <v>37</v>
      </c>
      <c r="D18" s="26" t="s">
        <v>158</v>
      </c>
      <c r="E18" s="27">
        <v>36386</v>
      </c>
      <c r="F18" s="28">
        <v>442</v>
      </c>
      <c r="G18" s="25">
        <v>10</v>
      </c>
      <c r="H18" s="29">
        <f t="shared" si="0"/>
        <v>75.26985519964897</v>
      </c>
      <c r="I18" s="21" t="s">
        <v>45</v>
      </c>
      <c r="J18" s="23" t="s">
        <v>51</v>
      </c>
      <c r="K18" s="31">
        <v>47.65</v>
      </c>
      <c r="L18" s="25">
        <v>36</v>
      </c>
      <c r="M18" s="26" t="s">
        <v>50</v>
      </c>
      <c r="N18" s="27" t="s">
        <v>572</v>
      </c>
      <c r="O18" s="28" t="s">
        <v>573</v>
      </c>
      <c r="P18" s="25">
        <v>5</v>
      </c>
      <c r="Q18" s="37">
        <f t="shared" si="1"/>
        <v>79.08713692946058</v>
      </c>
      <c r="R18" s="21" t="s">
        <v>18</v>
      </c>
      <c r="S18" s="4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2.75">
      <c r="A19" s="20"/>
      <c r="B19" s="41">
        <v>47.65</v>
      </c>
      <c r="C19" s="25">
        <v>38</v>
      </c>
      <c r="D19" s="26" t="s">
        <v>52</v>
      </c>
      <c r="E19" s="27">
        <v>35131</v>
      </c>
      <c r="F19" s="28" t="s">
        <v>53</v>
      </c>
      <c r="G19" s="25">
        <v>3</v>
      </c>
      <c r="H19" s="29">
        <f t="shared" si="0"/>
        <v>73.65392872477459</v>
      </c>
      <c r="I19" s="21" t="s">
        <v>42</v>
      </c>
      <c r="J19" s="42" t="s">
        <v>127</v>
      </c>
      <c r="K19" s="41">
        <v>47.65</v>
      </c>
      <c r="L19" s="25">
        <v>37</v>
      </c>
      <c r="M19" s="26" t="s">
        <v>88</v>
      </c>
      <c r="N19" s="27">
        <v>36391</v>
      </c>
      <c r="O19" s="28" t="s">
        <v>20</v>
      </c>
      <c r="P19" s="25">
        <v>6</v>
      </c>
      <c r="Q19" s="37">
        <f t="shared" si="1"/>
        <v>75.568281938326</v>
      </c>
      <c r="R19" s="21" t="s">
        <v>45</v>
      </c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12.75">
      <c r="A20" s="20"/>
      <c r="B20" s="31">
        <v>66.49</v>
      </c>
      <c r="C20" s="25">
        <v>49</v>
      </c>
      <c r="D20" s="26" t="s">
        <v>55</v>
      </c>
      <c r="E20" s="27">
        <v>34474</v>
      </c>
      <c r="F20" s="28" t="s">
        <v>13</v>
      </c>
      <c r="G20" s="25">
        <v>10</v>
      </c>
      <c r="H20" s="29">
        <f t="shared" si="0"/>
        <v>80.78434019574755</v>
      </c>
      <c r="I20" s="21" t="s">
        <v>18</v>
      </c>
      <c r="J20" s="23" t="s">
        <v>56</v>
      </c>
      <c r="K20" s="31">
        <v>66.49</v>
      </c>
      <c r="L20" s="25">
        <v>48</v>
      </c>
      <c r="M20" s="26" t="s">
        <v>57</v>
      </c>
      <c r="N20" s="27">
        <v>35132</v>
      </c>
      <c r="O20" s="28" t="s">
        <v>17</v>
      </c>
      <c r="P20" s="25">
        <v>5</v>
      </c>
      <c r="Q20" s="37">
        <f t="shared" si="1"/>
        <v>82.79626426841922</v>
      </c>
      <c r="R20" s="21" t="s">
        <v>18</v>
      </c>
      <c r="S20" s="4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2.75">
      <c r="A21" s="20"/>
      <c r="B21" s="31">
        <v>74.84</v>
      </c>
      <c r="C21" s="25">
        <v>53</v>
      </c>
      <c r="D21" s="26" t="s">
        <v>169</v>
      </c>
      <c r="E21" s="27" t="s">
        <v>446</v>
      </c>
      <c r="F21" s="28" t="s">
        <v>83</v>
      </c>
      <c r="G21" s="25">
        <v>8</v>
      </c>
      <c r="H21" s="29">
        <f t="shared" si="0"/>
        <v>84.27400688145136</v>
      </c>
      <c r="I21" s="21" t="s">
        <v>324</v>
      </c>
      <c r="J21" s="23" t="s">
        <v>60</v>
      </c>
      <c r="K21" s="31">
        <v>74.84</v>
      </c>
      <c r="L21" s="25">
        <v>52</v>
      </c>
      <c r="M21" s="26" t="s">
        <v>61</v>
      </c>
      <c r="N21" s="27">
        <v>33173</v>
      </c>
      <c r="O21" s="28" t="s">
        <v>62</v>
      </c>
      <c r="P21" s="25">
        <v>5</v>
      </c>
      <c r="Q21" s="37">
        <f t="shared" si="1"/>
        <v>85.74920432845322</v>
      </c>
      <c r="R21" s="21" t="s">
        <v>212</v>
      </c>
      <c r="S21" s="4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3.75" customHeight="1">
      <c r="A22" s="20"/>
      <c r="B22" s="31"/>
      <c r="C22" s="25"/>
      <c r="D22" s="26"/>
      <c r="E22" s="27"/>
      <c r="F22" s="28"/>
      <c r="G22" s="25"/>
      <c r="H22" s="29"/>
      <c r="I22" s="21"/>
      <c r="J22" s="30"/>
      <c r="K22" s="31"/>
      <c r="L22" s="25"/>
      <c r="M22" s="26"/>
      <c r="N22" s="27"/>
      <c r="O22" s="28"/>
      <c r="P22" s="25"/>
      <c r="Q22" s="37"/>
      <c r="R22" s="21"/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2.75">
      <c r="A23" s="20"/>
      <c r="B23" s="31"/>
      <c r="C23" s="25"/>
      <c r="D23" s="26"/>
      <c r="E23" s="27"/>
      <c r="F23" s="28"/>
      <c r="G23" s="25"/>
      <c r="H23" s="29"/>
      <c r="I23" s="21"/>
      <c r="J23" s="30" t="s">
        <v>64</v>
      </c>
      <c r="K23" s="31"/>
      <c r="L23" s="25"/>
      <c r="M23" s="26"/>
      <c r="N23" s="27"/>
      <c r="O23" s="28"/>
      <c r="P23" s="25"/>
      <c r="Q23" s="37"/>
      <c r="R23" s="21"/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12.75">
      <c r="A24" s="20"/>
      <c r="B24" s="31">
        <v>3.35</v>
      </c>
      <c r="C24" s="25">
        <v>4</v>
      </c>
      <c r="D24" s="26" t="s">
        <v>128</v>
      </c>
      <c r="E24" s="27" t="s">
        <v>448</v>
      </c>
      <c r="F24" s="28">
        <v>4288</v>
      </c>
      <c r="G24" s="25">
        <v>8</v>
      </c>
      <c r="H24" s="29">
        <f aca="true" t="shared" si="2" ref="H24:H31">SUM((B24*3600)/((C24*60)+(D24)))</f>
        <v>44.175824175824175</v>
      </c>
      <c r="I24" s="21" t="s">
        <v>27</v>
      </c>
      <c r="J24" s="45" t="s">
        <v>66</v>
      </c>
      <c r="K24" s="31">
        <v>3.35</v>
      </c>
      <c r="L24" s="25">
        <v>4</v>
      </c>
      <c r="M24" s="26">
        <v>21</v>
      </c>
      <c r="N24" s="27">
        <v>35721</v>
      </c>
      <c r="O24" s="28">
        <v>442405</v>
      </c>
      <c r="P24" s="25">
        <v>5</v>
      </c>
      <c r="Q24" s="37">
        <f aca="true" t="shared" si="3" ref="Q24:Q32">SUM((K24*3600)/((L24*60)+(M24)))</f>
        <v>46.206896551724135</v>
      </c>
      <c r="R24" s="21" t="s">
        <v>18</v>
      </c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ht="12.75">
      <c r="A25" s="20"/>
      <c r="B25" s="41">
        <v>3.35</v>
      </c>
      <c r="C25" s="25">
        <v>5</v>
      </c>
      <c r="D25" s="26" t="s">
        <v>25</v>
      </c>
      <c r="E25" s="27" t="s">
        <v>447</v>
      </c>
      <c r="F25" s="28" t="s">
        <v>449</v>
      </c>
      <c r="G25" s="25">
        <v>6</v>
      </c>
      <c r="H25" s="29">
        <f t="shared" si="2"/>
        <v>37.80564263322884</v>
      </c>
      <c r="I25" s="21" t="s">
        <v>45</v>
      </c>
      <c r="J25" s="42" t="s">
        <v>127</v>
      </c>
      <c r="K25" s="41">
        <v>3.35</v>
      </c>
      <c r="L25" s="25">
        <v>4</v>
      </c>
      <c r="M25" s="26" t="s">
        <v>50</v>
      </c>
      <c r="N25" s="27" t="s">
        <v>447</v>
      </c>
      <c r="O25" s="28" t="s">
        <v>450</v>
      </c>
      <c r="P25" s="25">
        <v>6</v>
      </c>
      <c r="Q25" s="37">
        <f t="shared" si="3"/>
        <v>48.433734939759034</v>
      </c>
      <c r="R25" s="21" t="s">
        <v>45</v>
      </c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ht="12.75">
      <c r="A26" s="20"/>
      <c r="B26" s="31">
        <v>8.06</v>
      </c>
      <c r="C26" s="25">
        <v>8</v>
      </c>
      <c r="D26" s="26" t="s">
        <v>67</v>
      </c>
      <c r="E26" s="27">
        <v>35728</v>
      </c>
      <c r="F26" s="28" t="s">
        <v>13</v>
      </c>
      <c r="G26" s="25">
        <v>10</v>
      </c>
      <c r="H26" s="29">
        <f t="shared" si="2"/>
        <v>58.032</v>
      </c>
      <c r="I26" s="21" t="s">
        <v>68</v>
      </c>
      <c r="J26" s="23" t="s">
        <v>28</v>
      </c>
      <c r="K26" s="31">
        <v>8.06</v>
      </c>
      <c r="L26" s="21">
        <v>8</v>
      </c>
      <c r="M26" s="46" t="s">
        <v>169</v>
      </c>
      <c r="N26" s="27" t="s">
        <v>454</v>
      </c>
      <c r="O26" s="47">
        <v>450069</v>
      </c>
      <c r="P26" s="25">
        <v>4</v>
      </c>
      <c r="Q26" s="37">
        <f t="shared" si="3"/>
        <v>58.38229376257545</v>
      </c>
      <c r="R26" s="21" t="s">
        <v>47</v>
      </c>
      <c r="S26" s="40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ht="12.75">
      <c r="A27" s="20"/>
      <c r="B27" s="31">
        <v>20.35</v>
      </c>
      <c r="C27" s="25">
        <v>16</v>
      </c>
      <c r="D27" s="26" t="s">
        <v>71</v>
      </c>
      <c r="E27" s="27">
        <v>33292</v>
      </c>
      <c r="F27" s="28" t="s">
        <v>13</v>
      </c>
      <c r="G27" s="25">
        <v>10</v>
      </c>
      <c r="H27" s="29">
        <f t="shared" si="2"/>
        <v>75.13846153846154</v>
      </c>
      <c r="I27" s="21" t="s">
        <v>14</v>
      </c>
      <c r="J27" s="23" t="s">
        <v>32</v>
      </c>
      <c r="K27" s="31">
        <v>20.35</v>
      </c>
      <c r="L27" s="25">
        <v>15</v>
      </c>
      <c r="M27" s="26" t="s">
        <v>72</v>
      </c>
      <c r="N27" s="27">
        <v>33509</v>
      </c>
      <c r="O27" s="28" t="s">
        <v>13</v>
      </c>
      <c r="P27" s="25">
        <v>10</v>
      </c>
      <c r="Q27" s="37">
        <f t="shared" si="3"/>
        <v>79.28571428571429</v>
      </c>
      <c r="R27" s="21" t="s">
        <v>73</v>
      </c>
      <c r="S27" s="4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2.75">
      <c r="A28" s="20"/>
      <c r="B28" s="41">
        <v>20.35</v>
      </c>
      <c r="C28" s="25">
        <v>16</v>
      </c>
      <c r="D28" s="26" t="s">
        <v>54</v>
      </c>
      <c r="E28" s="27">
        <v>34181</v>
      </c>
      <c r="F28" s="28" t="s">
        <v>20</v>
      </c>
      <c r="G28" s="25">
        <v>6</v>
      </c>
      <c r="H28" s="29">
        <f t="shared" si="2"/>
        <v>76.2330905306972</v>
      </c>
      <c r="I28" s="21" t="s">
        <v>18</v>
      </c>
      <c r="J28" s="42" t="s">
        <v>127</v>
      </c>
      <c r="K28" s="41">
        <v>20.35</v>
      </c>
      <c r="L28" s="25">
        <v>15</v>
      </c>
      <c r="M28" s="26" t="s">
        <v>40</v>
      </c>
      <c r="N28" s="27">
        <v>34696</v>
      </c>
      <c r="O28" s="28" t="s">
        <v>20</v>
      </c>
      <c r="P28" s="25">
        <v>6</v>
      </c>
      <c r="Q28" s="37">
        <f t="shared" si="3"/>
        <v>76.79245283018868</v>
      </c>
      <c r="R28" s="21" t="s">
        <v>73</v>
      </c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2.75">
      <c r="A29" s="20"/>
      <c r="B29" s="31">
        <v>29.26</v>
      </c>
      <c r="C29" s="25">
        <v>23</v>
      </c>
      <c r="D29" s="26" t="s">
        <v>36</v>
      </c>
      <c r="E29" s="27" t="s">
        <v>536</v>
      </c>
      <c r="F29" s="28">
        <v>444029</v>
      </c>
      <c r="G29" s="25">
        <v>5</v>
      </c>
      <c r="H29" s="29">
        <f>SUM((B29*3600)/((C29*60)+(D29)))</f>
        <v>73.35376044568245</v>
      </c>
      <c r="I29" s="21" t="s">
        <v>47</v>
      </c>
      <c r="J29" s="23" t="s">
        <v>43</v>
      </c>
      <c r="K29" s="48">
        <v>29.26</v>
      </c>
      <c r="L29" s="49">
        <v>24</v>
      </c>
      <c r="M29" s="46" t="s">
        <v>58</v>
      </c>
      <c r="N29" s="50" t="s">
        <v>475</v>
      </c>
      <c r="O29" s="47">
        <v>444010</v>
      </c>
      <c r="P29" s="51">
        <v>5</v>
      </c>
      <c r="Q29" s="52">
        <f>SUM((K29*3600)/((L29*60)+(M29)))</f>
        <v>71.07692307692308</v>
      </c>
      <c r="R29" s="21" t="s">
        <v>45</v>
      </c>
      <c r="S29" s="42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ht="12.75">
      <c r="A30" s="20"/>
      <c r="B30" s="31">
        <v>43.81</v>
      </c>
      <c r="C30" s="25">
        <v>32</v>
      </c>
      <c r="D30" s="26" t="s">
        <v>97</v>
      </c>
      <c r="E30" s="27">
        <v>41759</v>
      </c>
      <c r="F30" s="28">
        <v>444041</v>
      </c>
      <c r="G30" s="25">
        <v>5</v>
      </c>
      <c r="H30" s="29">
        <f t="shared" si="2"/>
        <v>79.93715154586924</v>
      </c>
      <c r="I30" s="21" t="s">
        <v>18</v>
      </c>
      <c r="J30" s="23" t="s">
        <v>51</v>
      </c>
      <c r="K30" s="48">
        <v>43.81</v>
      </c>
      <c r="L30" s="49">
        <v>31</v>
      </c>
      <c r="M30" s="46" t="s">
        <v>23</v>
      </c>
      <c r="N30" s="50" t="s">
        <v>577</v>
      </c>
      <c r="O30" s="47">
        <v>444045</v>
      </c>
      <c r="P30" s="51">
        <v>5</v>
      </c>
      <c r="Q30" s="52">
        <f t="shared" si="3"/>
        <v>83.22744063324538</v>
      </c>
      <c r="R30" s="49" t="s">
        <v>18</v>
      </c>
      <c r="S30" s="42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ht="12.75">
      <c r="A31" s="20"/>
      <c r="B31" s="41">
        <v>43.81</v>
      </c>
      <c r="C31" s="25">
        <v>33</v>
      </c>
      <c r="D31" s="26" t="s">
        <v>16</v>
      </c>
      <c r="E31" s="27">
        <v>35472</v>
      </c>
      <c r="F31" s="28" t="s">
        <v>609</v>
      </c>
      <c r="G31" s="25">
        <v>6</v>
      </c>
      <c r="H31" s="29">
        <f t="shared" si="2"/>
        <v>79.33400402414487</v>
      </c>
      <c r="I31" s="21" t="s">
        <v>45</v>
      </c>
      <c r="J31" s="42" t="s">
        <v>127</v>
      </c>
      <c r="K31" s="41">
        <v>43.81</v>
      </c>
      <c r="L31" s="25">
        <v>34</v>
      </c>
      <c r="M31" s="26" t="s">
        <v>116</v>
      </c>
      <c r="N31" s="27">
        <v>35549</v>
      </c>
      <c r="O31" s="28">
        <v>159012</v>
      </c>
      <c r="P31" s="25">
        <v>3</v>
      </c>
      <c r="Q31" s="37">
        <f t="shared" si="3"/>
        <v>75.89797882579403</v>
      </c>
      <c r="R31" s="21" t="s">
        <v>45</v>
      </c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ht="12.75">
      <c r="A32" s="20"/>
      <c r="B32" s="31">
        <v>62.65</v>
      </c>
      <c r="C32" s="25"/>
      <c r="D32" s="26"/>
      <c r="E32" s="27"/>
      <c r="F32" s="28"/>
      <c r="G32" s="25"/>
      <c r="H32" s="29"/>
      <c r="I32" s="21"/>
      <c r="J32" s="23" t="s">
        <v>56</v>
      </c>
      <c r="K32" s="31">
        <v>62.65</v>
      </c>
      <c r="L32" s="25">
        <v>49</v>
      </c>
      <c r="M32" s="26" t="s">
        <v>74</v>
      </c>
      <c r="N32" s="27">
        <v>34702</v>
      </c>
      <c r="O32" s="28" t="s">
        <v>77</v>
      </c>
      <c r="P32" s="25">
        <v>5</v>
      </c>
      <c r="Q32" s="37">
        <f t="shared" si="3"/>
        <v>76.35071090047393</v>
      </c>
      <c r="R32" s="21" t="s">
        <v>18</v>
      </c>
      <c r="S32" s="4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3.75" customHeight="1">
      <c r="A33" s="20"/>
      <c r="B33" s="31"/>
      <c r="C33" s="25"/>
      <c r="D33" s="26"/>
      <c r="E33" s="27"/>
      <c r="F33" s="28"/>
      <c r="G33" s="25"/>
      <c r="H33" s="29"/>
      <c r="I33" s="21"/>
      <c r="J33" s="30"/>
      <c r="K33" s="31"/>
      <c r="L33" s="25"/>
      <c r="M33" s="26"/>
      <c r="N33" s="27"/>
      <c r="O33" s="28"/>
      <c r="P33" s="25"/>
      <c r="Q33" s="37"/>
      <c r="R33" s="21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2.75">
      <c r="A34" s="20"/>
      <c r="B34" s="31"/>
      <c r="C34" s="25"/>
      <c r="D34" s="26"/>
      <c r="E34" s="27"/>
      <c r="F34" s="28"/>
      <c r="G34" s="25"/>
      <c r="H34" s="29"/>
      <c r="I34" s="21"/>
      <c r="J34" s="53" t="s">
        <v>78</v>
      </c>
      <c r="K34" s="48"/>
      <c r="L34" s="25"/>
      <c r="M34" s="26"/>
      <c r="N34" s="27"/>
      <c r="O34" s="28"/>
      <c r="P34" s="25"/>
      <c r="Q34" s="37"/>
      <c r="R34" s="21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12.75">
      <c r="A35" s="20"/>
      <c r="B35" s="48">
        <v>17.0375</v>
      </c>
      <c r="C35" s="25">
        <v>14</v>
      </c>
      <c r="D35" s="26" t="s">
        <v>88</v>
      </c>
      <c r="E35" s="27" t="s">
        <v>452</v>
      </c>
      <c r="F35" s="28">
        <v>442402</v>
      </c>
      <c r="G35" s="25">
        <v>5</v>
      </c>
      <c r="H35" s="29">
        <f>SUM((B35*3600)/((C35*60)+(D35)))</f>
        <v>68.91573033707866</v>
      </c>
      <c r="I35" s="21" t="s">
        <v>47</v>
      </c>
      <c r="J35" s="45" t="s">
        <v>32</v>
      </c>
      <c r="K35" s="48">
        <v>17.0375</v>
      </c>
      <c r="L35" s="25">
        <v>13</v>
      </c>
      <c r="M35" s="26" t="s">
        <v>30</v>
      </c>
      <c r="N35" s="27">
        <v>37212</v>
      </c>
      <c r="O35" s="28" t="s">
        <v>198</v>
      </c>
      <c r="P35" s="25">
        <v>8</v>
      </c>
      <c r="Q35" s="37">
        <f>SUM((K35*3600)/((L35*60)+(M35)))</f>
        <v>73.71995192307693</v>
      </c>
      <c r="R35" s="21" t="s">
        <v>45</v>
      </c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ht="12.75">
      <c r="A36" s="20"/>
      <c r="B36" s="41">
        <v>17.0375</v>
      </c>
      <c r="C36" s="25">
        <v>13</v>
      </c>
      <c r="D36" s="26" t="s">
        <v>67</v>
      </c>
      <c r="E36" s="27" t="s">
        <v>451</v>
      </c>
      <c r="F36" s="28">
        <v>159007</v>
      </c>
      <c r="G36" s="25">
        <v>3</v>
      </c>
      <c r="H36" s="29">
        <f>SUM((B36*3600)/((C36*60)+(D36)))</f>
        <v>76.66875</v>
      </c>
      <c r="I36" s="21" t="s">
        <v>45</v>
      </c>
      <c r="J36" s="42" t="s">
        <v>127</v>
      </c>
      <c r="K36" s="41">
        <v>17.0375</v>
      </c>
      <c r="L36" s="25">
        <v>14</v>
      </c>
      <c r="M36" s="26" t="s">
        <v>72</v>
      </c>
      <c r="N36" s="27" t="s">
        <v>447</v>
      </c>
      <c r="O36" s="28" t="s">
        <v>20</v>
      </c>
      <c r="P36" s="25">
        <v>6</v>
      </c>
      <c r="Q36" s="37">
        <f>SUM((K36*3600)/((L36*60)+(M36)))</f>
        <v>70.98958333333334</v>
      </c>
      <c r="R36" s="21" t="s">
        <v>45</v>
      </c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ht="3.75" customHeight="1">
      <c r="A37" s="20"/>
      <c r="B37" s="31"/>
      <c r="C37" s="25"/>
      <c r="D37" s="26"/>
      <c r="E37" s="27"/>
      <c r="F37" s="28"/>
      <c r="G37" s="25"/>
      <c r="H37" s="29"/>
      <c r="I37" s="21"/>
      <c r="J37" s="30"/>
      <c r="K37" s="31"/>
      <c r="L37" s="25"/>
      <c r="M37" s="26"/>
      <c r="N37" s="27"/>
      <c r="O37" s="28"/>
      <c r="P37" s="25"/>
      <c r="Q37" s="37"/>
      <c r="R37" s="21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2.75">
      <c r="A38" s="20"/>
      <c r="B38" s="31"/>
      <c r="C38" s="25"/>
      <c r="D38" s="26"/>
      <c r="E38" s="27"/>
      <c r="F38" s="28"/>
      <c r="G38" s="25"/>
      <c r="H38" s="29"/>
      <c r="I38" s="21"/>
      <c r="J38" s="30" t="s">
        <v>79</v>
      </c>
      <c r="K38" s="31"/>
      <c r="L38" s="25"/>
      <c r="M38" s="26"/>
      <c r="N38" s="27"/>
      <c r="O38" s="28"/>
      <c r="P38" s="25"/>
      <c r="Q38" s="37"/>
      <c r="R38" s="21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ht="12.75">
      <c r="A39" s="20"/>
      <c r="B39" s="31">
        <v>9.6125</v>
      </c>
      <c r="C39" s="25">
        <v>8</v>
      </c>
      <c r="D39" s="26" t="s">
        <v>76</v>
      </c>
      <c r="E39" s="27" t="s">
        <v>616</v>
      </c>
      <c r="F39" s="28" t="s">
        <v>606</v>
      </c>
      <c r="G39" s="25">
        <v>4</v>
      </c>
      <c r="H39" s="29">
        <f>SUM((B39*3600)/((C39*60)+(D39)))</f>
        <v>69.48795180722891</v>
      </c>
      <c r="I39" s="21" t="s">
        <v>68</v>
      </c>
      <c r="J39" s="23" t="s">
        <v>565</v>
      </c>
      <c r="K39" s="31">
        <v>9.6125</v>
      </c>
      <c r="L39" s="21">
        <v>8</v>
      </c>
      <c r="M39" s="46" t="s">
        <v>55</v>
      </c>
      <c r="N39" s="27" t="s">
        <v>566</v>
      </c>
      <c r="O39" s="47">
        <v>450</v>
      </c>
      <c r="P39" s="25">
        <v>8</v>
      </c>
      <c r="Q39" s="37">
        <f>SUM((K39*3600)/((L39*60)+(M39)))</f>
        <v>68.7972166998012</v>
      </c>
      <c r="R39" s="21" t="s">
        <v>126</v>
      </c>
      <c r="S39" s="40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2.75">
      <c r="A40" s="20"/>
      <c r="B40" s="31">
        <v>12.29</v>
      </c>
      <c r="C40" s="25">
        <v>9</v>
      </c>
      <c r="D40" s="26" t="s">
        <v>106</v>
      </c>
      <c r="E40" s="27" t="s">
        <v>596</v>
      </c>
      <c r="F40" s="28" t="s">
        <v>83</v>
      </c>
      <c r="G40" s="25">
        <v>8</v>
      </c>
      <c r="H40" s="29">
        <f>SUM((B40*3600)/((C40*60)+(D40)))</f>
        <v>75.24489795918367</v>
      </c>
      <c r="I40" s="21" t="s">
        <v>570</v>
      </c>
      <c r="J40" s="23" t="s">
        <v>32</v>
      </c>
      <c r="K40" s="31">
        <v>12.29</v>
      </c>
      <c r="L40" s="21">
        <v>10</v>
      </c>
      <c r="M40" s="46" t="s">
        <v>40</v>
      </c>
      <c r="N40" s="27" t="s">
        <v>453</v>
      </c>
      <c r="O40" s="49" t="s">
        <v>26</v>
      </c>
      <c r="P40" s="25">
        <v>4</v>
      </c>
      <c r="Q40" s="37">
        <f>SUM((K40*3600)/((L40*60)+(M40)))</f>
        <v>67.65137614678899</v>
      </c>
      <c r="R40" s="21" t="s">
        <v>47</v>
      </c>
      <c r="S40" s="4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</row>
    <row r="41" spans="1:44" ht="12.75">
      <c r="A41" s="20"/>
      <c r="B41" s="31">
        <v>35.7125</v>
      </c>
      <c r="C41" s="25">
        <v>29</v>
      </c>
      <c r="D41" s="26" t="s">
        <v>50</v>
      </c>
      <c r="E41" s="27">
        <v>35621</v>
      </c>
      <c r="F41" s="28">
        <v>159004</v>
      </c>
      <c r="G41" s="25">
        <v>3</v>
      </c>
      <c r="H41" s="29">
        <f>SUM((B41*3600)/((C41*60)+(D41)))</f>
        <v>73.50771869639794</v>
      </c>
      <c r="I41" s="21" t="s">
        <v>18</v>
      </c>
      <c r="J41" s="23" t="s">
        <v>51</v>
      </c>
      <c r="K41" s="31">
        <v>35.7125</v>
      </c>
      <c r="L41" s="21"/>
      <c r="M41" s="54"/>
      <c r="N41" s="27"/>
      <c r="O41" s="55"/>
      <c r="P41" s="25"/>
      <c r="Q41" s="37"/>
      <c r="R41" s="21"/>
      <c r="S41" s="4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</row>
    <row r="42" spans="1:44" ht="3.75" customHeight="1">
      <c r="A42" s="20"/>
      <c r="B42" s="31"/>
      <c r="C42" s="25"/>
      <c r="D42" s="26"/>
      <c r="E42" s="27"/>
      <c r="F42" s="28"/>
      <c r="G42" s="25"/>
      <c r="H42" s="29"/>
      <c r="I42" s="21"/>
      <c r="J42" s="30"/>
      <c r="K42" s="31"/>
      <c r="L42" s="25"/>
      <c r="M42" s="26"/>
      <c r="N42" s="27"/>
      <c r="O42" s="28"/>
      <c r="P42" s="25"/>
      <c r="Q42" s="37"/>
      <c r="R42" s="21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1:44" ht="12.75">
      <c r="A43" s="20"/>
      <c r="B43" s="31"/>
      <c r="C43" s="25"/>
      <c r="D43" s="26"/>
      <c r="E43" s="27"/>
      <c r="F43" s="28"/>
      <c r="G43" s="25"/>
      <c r="H43" s="29"/>
      <c r="I43" s="21"/>
      <c r="J43" s="30" t="s">
        <v>567</v>
      </c>
      <c r="K43" s="31"/>
      <c r="L43" s="25"/>
      <c r="M43" s="26"/>
      <c r="N43" s="27"/>
      <c r="O43" s="28"/>
      <c r="P43" s="25"/>
      <c r="Q43" s="37"/>
      <c r="R43" s="21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44" ht="12.75">
      <c r="A44" s="20"/>
      <c r="B44" s="31">
        <v>2.6625</v>
      </c>
      <c r="C44" s="25">
        <v>3</v>
      </c>
      <c r="D44" s="26" t="s">
        <v>29</v>
      </c>
      <c r="E44" s="27" t="s">
        <v>616</v>
      </c>
      <c r="F44" s="28" t="s">
        <v>606</v>
      </c>
      <c r="G44" s="25">
        <v>4</v>
      </c>
      <c r="H44" s="29">
        <f>SUM((B44*3600)/((C44*60)+(D44)))</f>
        <v>49.921875</v>
      </c>
      <c r="I44" s="21" t="s">
        <v>68</v>
      </c>
      <c r="J44" s="23" t="s">
        <v>32</v>
      </c>
      <c r="K44" s="31">
        <v>2.6625</v>
      </c>
      <c r="L44" s="25">
        <v>3</v>
      </c>
      <c r="M44" s="26" t="s">
        <v>23</v>
      </c>
      <c r="N44" s="27" t="s">
        <v>568</v>
      </c>
      <c r="O44" s="28" t="s">
        <v>26</v>
      </c>
      <c r="P44" s="25">
        <v>8</v>
      </c>
      <c r="Q44" s="37">
        <f>SUM((K44*3600)/((L44*60)+(M44)))</f>
        <v>44.58139534883721</v>
      </c>
      <c r="R44" s="21" t="s">
        <v>164</v>
      </c>
      <c r="S44" s="4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ht="3.75" customHeight="1">
      <c r="A45" s="20"/>
      <c r="B45" s="31"/>
      <c r="C45" s="25"/>
      <c r="D45" s="26"/>
      <c r="E45" s="27"/>
      <c r="F45" s="28"/>
      <c r="G45" s="25"/>
      <c r="H45" s="29"/>
      <c r="I45" s="21"/>
      <c r="J45" s="30"/>
      <c r="K45" s="31"/>
      <c r="L45" s="25"/>
      <c r="M45" s="26"/>
      <c r="N45" s="27"/>
      <c r="O45" s="28"/>
      <c r="P45" s="25"/>
      <c r="Q45" s="37"/>
      <c r="R45" s="21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44" ht="12.75">
      <c r="A46" s="20"/>
      <c r="B46" s="31"/>
      <c r="C46" s="25"/>
      <c r="D46" s="26"/>
      <c r="E46" s="27"/>
      <c r="F46" s="28"/>
      <c r="G46" s="25"/>
      <c r="H46" s="29"/>
      <c r="I46" s="21"/>
      <c r="J46" s="30" t="s">
        <v>80</v>
      </c>
      <c r="K46" s="31"/>
      <c r="L46" s="25"/>
      <c r="M46" s="26"/>
      <c r="N46" s="27"/>
      <c r="O46" s="28"/>
      <c r="P46" s="25"/>
      <c r="Q46" s="37"/>
      <c r="R46" s="21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</row>
    <row r="47" spans="1:44" ht="12.75">
      <c r="A47" s="20"/>
      <c r="B47" s="31">
        <v>3.875</v>
      </c>
      <c r="C47" s="25">
        <v>4</v>
      </c>
      <c r="D47" s="26" t="s">
        <v>54</v>
      </c>
      <c r="E47" s="27" t="s">
        <v>469</v>
      </c>
      <c r="F47" s="28" t="s">
        <v>26</v>
      </c>
      <c r="G47" s="25">
        <v>4</v>
      </c>
      <c r="H47" s="29">
        <f aca="true" t="shared" si="4" ref="H47:H52">SUM((B47*3600)/((C47*60)+(D47)))</f>
        <v>57.88381742738589</v>
      </c>
      <c r="I47" s="21" t="s">
        <v>47</v>
      </c>
      <c r="J47" s="23" t="s">
        <v>467</v>
      </c>
      <c r="K47" s="31">
        <v>3.875</v>
      </c>
      <c r="L47" s="25">
        <v>4</v>
      </c>
      <c r="M47" s="26" t="s">
        <v>236</v>
      </c>
      <c r="N47" s="27" t="s">
        <v>454</v>
      </c>
      <c r="O47" s="28">
        <v>450069</v>
      </c>
      <c r="P47" s="25">
        <v>4</v>
      </c>
      <c r="Q47" s="37">
        <f>SUM((K47*3600)/((L47*60)+(M47)))</f>
        <v>54.4921875</v>
      </c>
      <c r="R47" s="21" t="s">
        <v>47</v>
      </c>
      <c r="S47" s="4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 ht="12.75">
      <c r="A48" s="20"/>
      <c r="B48" s="31">
        <v>8.9125</v>
      </c>
      <c r="C48" s="25">
        <v>7</v>
      </c>
      <c r="D48" s="26" t="s">
        <v>33</v>
      </c>
      <c r="E48" s="27" t="s">
        <v>624</v>
      </c>
      <c r="F48" s="28">
        <v>450</v>
      </c>
      <c r="G48" s="25">
        <v>4</v>
      </c>
      <c r="H48" s="29">
        <f t="shared" si="4"/>
        <v>70.98451327433628</v>
      </c>
      <c r="I48" s="21" t="s">
        <v>68</v>
      </c>
      <c r="J48" s="23" t="s">
        <v>43</v>
      </c>
      <c r="K48" s="31">
        <v>8.9125</v>
      </c>
      <c r="L48" s="25">
        <v>8</v>
      </c>
      <c r="M48" s="26" t="s">
        <v>71</v>
      </c>
      <c r="N48" s="27" t="s">
        <v>665</v>
      </c>
      <c r="O48" s="28" t="s">
        <v>483</v>
      </c>
      <c r="P48" s="25">
        <v>5</v>
      </c>
      <c r="Q48" s="37">
        <v>65.8</v>
      </c>
      <c r="R48" s="21" t="s">
        <v>68</v>
      </c>
      <c r="S48" s="4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</row>
    <row r="49" spans="1:44" ht="12.75">
      <c r="A49" s="20"/>
      <c r="B49" s="41">
        <v>8.9125</v>
      </c>
      <c r="C49" s="25">
        <v>8</v>
      </c>
      <c r="D49" s="26" t="s">
        <v>81</v>
      </c>
      <c r="E49" s="27">
        <v>34224</v>
      </c>
      <c r="F49" s="28" t="s">
        <v>20</v>
      </c>
      <c r="G49" s="25">
        <v>6</v>
      </c>
      <c r="H49" s="29">
        <f t="shared" si="4"/>
        <v>66.29132231404958</v>
      </c>
      <c r="I49" s="21" t="s">
        <v>21</v>
      </c>
      <c r="J49" s="42" t="s">
        <v>127</v>
      </c>
      <c r="K49" s="41">
        <v>8.9125</v>
      </c>
      <c r="L49" s="25">
        <v>8</v>
      </c>
      <c r="M49" s="26" t="s">
        <v>175</v>
      </c>
      <c r="N49" s="27">
        <v>37191</v>
      </c>
      <c r="O49" s="28">
        <v>170203</v>
      </c>
      <c r="P49" s="25">
        <v>3</v>
      </c>
      <c r="Q49" s="37">
        <f>SUM((K49*3600)/((L49*60)+(M49)))</f>
        <v>63.15944881889764</v>
      </c>
      <c r="R49" s="21" t="s">
        <v>45</v>
      </c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</row>
    <row r="50" spans="1:44" ht="12.75">
      <c r="A50" s="20"/>
      <c r="B50" s="31">
        <v>23.4375</v>
      </c>
      <c r="C50" s="25">
        <v>15</v>
      </c>
      <c r="D50" s="26" t="s">
        <v>82</v>
      </c>
      <c r="E50" s="27">
        <v>30442</v>
      </c>
      <c r="F50" s="28" t="s">
        <v>83</v>
      </c>
      <c r="G50" s="25">
        <v>8</v>
      </c>
      <c r="H50" s="29">
        <f t="shared" si="4"/>
        <v>88.0741127348643</v>
      </c>
      <c r="I50" s="21" t="s">
        <v>63</v>
      </c>
      <c r="J50" s="23" t="s">
        <v>51</v>
      </c>
      <c r="K50" s="31">
        <v>23.4375</v>
      </c>
      <c r="L50" s="25">
        <v>16</v>
      </c>
      <c r="M50" s="26" t="s">
        <v>48</v>
      </c>
      <c r="N50" s="27" t="s">
        <v>532</v>
      </c>
      <c r="O50" s="28" t="s">
        <v>533</v>
      </c>
      <c r="P50" s="25">
        <v>8</v>
      </c>
      <c r="Q50" s="37">
        <f>SUM((K50*3600)/((L50*60)+(M50)))</f>
        <v>83.45697329376854</v>
      </c>
      <c r="R50" s="21" t="s">
        <v>45</v>
      </c>
      <c r="S50" s="4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</row>
    <row r="51" spans="1:44" ht="12.75">
      <c r="A51" s="20"/>
      <c r="B51" s="41">
        <v>23.4375</v>
      </c>
      <c r="C51" s="25">
        <v>16</v>
      </c>
      <c r="D51" s="26" t="s">
        <v>50</v>
      </c>
      <c r="E51" s="27">
        <v>34181</v>
      </c>
      <c r="F51" s="28" t="s">
        <v>20</v>
      </c>
      <c r="G51" s="25">
        <v>6</v>
      </c>
      <c r="H51" s="29">
        <f t="shared" si="4"/>
        <v>87.07430340557275</v>
      </c>
      <c r="I51" s="21" t="s">
        <v>18</v>
      </c>
      <c r="J51" s="42" t="s">
        <v>127</v>
      </c>
      <c r="K51" s="41">
        <v>23.4375</v>
      </c>
      <c r="L51" s="25">
        <v>17</v>
      </c>
      <c r="M51" s="26" t="s">
        <v>86</v>
      </c>
      <c r="N51" s="27">
        <v>34431</v>
      </c>
      <c r="O51" s="28" t="s">
        <v>20</v>
      </c>
      <c r="P51" s="25">
        <v>6</v>
      </c>
      <c r="Q51" s="37">
        <f>SUM((K51*3600)/((L51*60)+(M51)))</f>
        <v>80.66443594646272</v>
      </c>
      <c r="R51" s="21" t="s">
        <v>18</v>
      </c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2.75">
      <c r="A52" s="20"/>
      <c r="B52" s="31">
        <v>42.3</v>
      </c>
      <c r="C52" s="25">
        <v>28</v>
      </c>
      <c r="D52" s="26" t="s">
        <v>82</v>
      </c>
      <c r="E52" s="27" t="s">
        <v>615</v>
      </c>
      <c r="F52" s="28">
        <v>444038</v>
      </c>
      <c r="G52" s="25">
        <v>5</v>
      </c>
      <c r="H52" s="29">
        <f t="shared" si="4"/>
        <v>87.61795166858458</v>
      </c>
      <c r="I52" s="21" t="s">
        <v>47</v>
      </c>
      <c r="J52" s="23" t="s">
        <v>56</v>
      </c>
      <c r="K52" s="31">
        <v>42.3</v>
      </c>
      <c r="L52" s="25">
        <v>29</v>
      </c>
      <c r="M52" s="26" t="s">
        <v>102</v>
      </c>
      <c r="N52" s="27" t="s">
        <v>625</v>
      </c>
      <c r="O52" s="28">
        <v>444032</v>
      </c>
      <c r="P52" s="25">
        <v>5</v>
      </c>
      <c r="Q52" s="37">
        <f>SUM((K52*3600)/((L52*60)+(M52)))</f>
        <v>86.47359454855196</v>
      </c>
      <c r="R52" s="21" t="s">
        <v>626</v>
      </c>
      <c r="S52" s="4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2.75">
      <c r="A53" s="20"/>
      <c r="B53" s="31">
        <v>79.04</v>
      </c>
      <c r="C53" s="25"/>
      <c r="D53" s="26"/>
      <c r="E53" s="27"/>
      <c r="F53" s="28"/>
      <c r="G53" s="25"/>
      <c r="H53" s="29"/>
      <c r="I53" s="21"/>
      <c r="J53" s="23" t="s">
        <v>87</v>
      </c>
      <c r="K53" s="31">
        <v>79.04</v>
      </c>
      <c r="L53" s="25">
        <v>65</v>
      </c>
      <c r="M53" s="26" t="s">
        <v>88</v>
      </c>
      <c r="N53" s="27">
        <v>36498</v>
      </c>
      <c r="O53" s="28">
        <v>158823</v>
      </c>
      <c r="P53" s="25">
        <v>2</v>
      </c>
      <c r="Q53" s="37">
        <f>SUM((K53*3600)/((L53*60)+(M53)))</f>
        <v>72.03645569620254</v>
      </c>
      <c r="R53" s="21" t="s">
        <v>21</v>
      </c>
      <c r="S53" s="4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</row>
    <row r="54" spans="1:44" ht="3.75" customHeight="1">
      <c r="A54" s="20"/>
      <c r="B54" s="31"/>
      <c r="C54" s="25"/>
      <c r="D54" s="26"/>
      <c r="E54" s="27"/>
      <c r="F54" s="28"/>
      <c r="G54" s="25"/>
      <c r="H54" s="29"/>
      <c r="I54" s="21"/>
      <c r="J54" s="30"/>
      <c r="K54" s="31"/>
      <c r="L54" s="25"/>
      <c r="M54" s="26"/>
      <c r="N54" s="27"/>
      <c r="O54" s="28"/>
      <c r="P54" s="25"/>
      <c r="Q54" s="37"/>
      <c r="R54" s="21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</row>
    <row r="55" spans="1:44" ht="12.75">
      <c r="A55" s="20"/>
      <c r="B55" s="31"/>
      <c r="C55" s="25"/>
      <c r="D55" s="26"/>
      <c r="E55" s="27"/>
      <c r="F55" s="28"/>
      <c r="G55" s="25"/>
      <c r="H55" s="29"/>
      <c r="I55" s="21"/>
      <c r="J55" s="30" t="s">
        <v>468</v>
      </c>
      <c r="K55" s="31"/>
      <c r="L55" s="25"/>
      <c r="M55" s="26"/>
      <c r="N55" s="27"/>
      <c r="O55" s="28"/>
      <c r="P55" s="25"/>
      <c r="Q55" s="37"/>
      <c r="R55" s="21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</row>
    <row r="56" spans="1:44" ht="12.75">
      <c r="A56" s="20"/>
      <c r="B56" s="31">
        <v>5.2375</v>
      </c>
      <c r="C56" s="25">
        <v>5</v>
      </c>
      <c r="D56" s="26" t="s">
        <v>25</v>
      </c>
      <c r="E56" s="27" t="s">
        <v>470</v>
      </c>
      <c r="F56" s="28" t="s">
        <v>26</v>
      </c>
      <c r="G56" s="25">
        <v>8</v>
      </c>
      <c r="H56" s="29">
        <f>SUM((B56*3600)/((C56*60)+(D56)))</f>
        <v>59.106583072100314</v>
      </c>
      <c r="I56" s="21" t="s">
        <v>21</v>
      </c>
      <c r="J56" s="23" t="s">
        <v>43</v>
      </c>
      <c r="K56" s="31">
        <v>5.2375</v>
      </c>
      <c r="L56" s="25">
        <v>5</v>
      </c>
      <c r="M56" s="26" t="s">
        <v>91</v>
      </c>
      <c r="N56" s="27" t="s">
        <v>455</v>
      </c>
      <c r="O56" s="28" t="s">
        <v>456</v>
      </c>
      <c r="P56" s="25">
        <v>8</v>
      </c>
      <c r="Q56" s="37">
        <f>SUM((K56*3600)/((L56*60)+(M56)))</f>
        <v>58.01538461538462</v>
      </c>
      <c r="R56" s="21" t="s">
        <v>45</v>
      </c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t="3.75" customHeight="1">
      <c r="A57" s="20"/>
      <c r="B57" s="31"/>
      <c r="C57" s="25"/>
      <c r="D57" s="26"/>
      <c r="E57" s="27"/>
      <c r="F57" s="28"/>
      <c r="G57" s="25"/>
      <c r="H57" s="29"/>
      <c r="I57" s="21"/>
      <c r="J57" s="30"/>
      <c r="K57" s="31"/>
      <c r="L57" s="25"/>
      <c r="M57" s="26"/>
      <c r="N57" s="27"/>
      <c r="O57" s="28"/>
      <c r="P57" s="25"/>
      <c r="Q57" s="37"/>
      <c r="R57" s="21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ht="12.75">
      <c r="A58" s="20"/>
      <c r="B58" s="31"/>
      <c r="C58" s="25"/>
      <c r="D58" s="26"/>
      <c r="E58" s="27"/>
      <c r="F58" s="28"/>
      <c r="G58" s="25"/>
      <c r="H58" s="29"/>
      <c r="I58" s="21"/>
      <c r="J58" s="30" t="s">
        <v>89</v>
      </c>
      <c r="K58" s="31"/>
      <c r="L58" s="25"/>
      <c r="M58" s="26"/>
      <c r="N58" s="27"/>
      <c r="O58" s="28"/>
      <c r="P58" s="25"/>
      <c r="Q58" s="37"/>
      <c r="R58" s="21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ht="12.75">
      <c r="A59" s="20"/>
      <c r="B59" s="31">
        <v>3.25</v>
      </c>
      <c r="C59" s="25">
        <v>3</v>
      </c>
      <c r="D59" s="26" t="s">
        <v>106</v>
      </c>
      <c r="E59" s="27">
        <v>36594</v>
      </c>
      <c r="F59" s="28" t="s">
        <v>26</v>
      </c>
      <c r="G59" s="25">
        <v>4</v>
      </c>
      <c r="H59" s="29">
        <f>SUM((B59*3600)/((C59*60)+(D59)))</f>
        <v>51.31578947368421</v>
      </c>
      <c r="I59" s="21" t="s">
        <v>45</v>
      </c>
      <c r="J59" s="23" t="s">
        <v>90</v>
      </c>
      <c r="K59" s="31">
        <v>3.25</v>
      </c>
      <c r="L59" s="25">
        <v>3</v>
      </c>
      <c r="M59" s="26" t="s">
        <v>106</v>
      </c>
      <c r="N59" s="27" t="s">
        <v>509</v>
      </c>
      <c r="O59" s="28">
        <v>444041</v>
      </c>
      <c r="P59" s="25">
        <v>5</v>
      </c>
      <c r="Q59" s="37">
        <f>SUM((K59*3600)/((L59*60)+(M59)))</f>
        <v>51.31578947368421</v>
      </c>
      <c r="R59" s="21" t="s">
        <v>73</v>
      </c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ht="12.75">
      <c r="A60" s="20"/>
      <c r="B60" s="41">
        <v>3.25</v>
      </c>
      <c r="C60" s="25">
        <v>3</v>
      </c>
      <c r="D60" s="26" t="s">
        <v>82</v>
      </c>
      <c r="E60" s="27">
        <v>34224</v>
      </c>
      <c r="F60" s="28" t="s">
        <v>20</v>
      </c>
      <c r="G60" s="25">
        <v>6</v>
      </c>
      <c r="H60" s="29">
        <f>SUM((B60*3600)/((C60*60)+(D60)))</f>
        <v>49.15966386554622</v>
      </c>
      <c r="I60" s="21" t="s">
        <v>21</v>
      </c>
      <c r="J60" s="42" t="s">
        <v>127</v>
      </c>
      <c r="K60" s="41">
        <v>3.25</v>
      </c>
      <c r="L60" s="25">
        <v>4</v>
      </c>
      <c r="M60" s="26" t="s">
        <v>55</v>
      </c>
      <c r="N60" s="27" t="s">
        <v>457</v>
      </c>
      <c r="O60" s="28" t="s">
        <v>458</v>
      </c>
      <c r="P60" s="25">
        <v>6</v>
      </c>
      <c r="Q60" s="37">
        <f>SUM((K60*3600)/((L60*60)+(M60)))</f>
        <v>44.48669201520912</v>
      </c>
      <c r="R60" s="21" t="s">
        <v>45</v>
      </c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</row>
    <row r="61" spans="1:44" ht="12.75">
      <c r="A61" s="20"/>
      <c r="B61" s="31">
        <v>14.55</v>
      </c>
      <c r="C61" s="25">
        <v>11</v>
      </c>
      <c r="D61" s="26" t="s">
        <v>71</v>
      </c>
      <c r="E61" s="27" t="s">
        <v>92</v>
      </c>
      <c r="F61" s="28" t="s">
        <v>93</v>
      </c>
      <c r="G61" s="25">
        <v>5</v>
      </c>
      <c r="H61" s="29">
        <f>SUM((B61*3600)/((C61*60)+(D61)))</f>
        <v>77.6</v>
      </c>
      <c r="I61" s="21" t="s">
        <v>94</v>
      </c>
      <c r="J61" s="23" t="s">
        <v>51</v>
      </c>
      <c r="K61" s="31">
        <v>14.55</v>
      </c>
      <c r="L61" s="25">
        <v>11</v>
      </c>
      <c r="M61" s="26" t="s">
        <v>72</v>
      </c>
      <c r="N61" s="27" t="s">
        <v>581</v>
      </c>
      <c r="O61" s="28" t="s">
        <v>141</v>
      </c>
      <c r="P61" s="25">
        <v>4</v>
      </c>
      <c r="Q61" s="37">
        <f>SUM((K61*3600)/((L61*60)+(M61)))</f>
        <v>76.57894736842105</v>
      </c>
      <c r="R61" s="21" t="s">
        <v>18</v>
      </c>
      <c r="S61" s="20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ht="12.75">
      <c r="A62" s="42"/>
      <c r="B62" s="41">
        <v>14.55</v>
      </c>
      <c r="C62" s="25">
        <v>12</v>
      </c>
      <c r="D62" s="26" t="s">
        <v>54</v>
      </c>
      <c r="E62" s="27">
        <v>36388</v>
      </c>
      <c r="F62" s="28">
        <v>159021</v>
      </c>
      <c r="G62" s="25">
        <v>3</v>
      </c>
      <c r="H62" s="29">
        <f>SUM((B62*3600)/((C62*60)+(D62)))</f>
        <v>72.64909847434119</v>
      </c>
      <c r="I62" s="21" t="s">
        <v>18</v>
      </c>
      <c r="J62" s="42" t="s">
        <v>127</v>
      </c>
      <c r="K62" s="41">
        <v>14.55</v>
      </c>
      <c r="L62" s="25">
        <v>11</v>
      </c>
      <c r="M62" s="26" t="s">
        <v>72</v>
      </c>
      <c r="N62" s="27">
        <v>34908</v>
      </c>
      <c r="O62" s="28" t="s">
        <v>95</v>
      </c>
      <c r="P62" s="25">
        <v>3</v>
      </c>
      <c r="Q62" s="37">
        <f>SUM((K62*3600)/((L62*60)+(M62)))</f>
        <v>76.57894736842105</v>
      </c>
      <c r="R62" s="21" t="s">
        <v>18</v>
      </c>
      <c r="S62" s="20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ht="12.75">
      <c r="A63" s="20"/>
      <c r="B63" s="31">
        <v>33.2625</v>
      </c>
      <c r="C63" s="25">
        <v>25</v>
      </c>
      <c r="D63" s="26" t="s">
        <v>55</v>
      </c>
      <c r="E63" s="27">
        <v>35154</v>
      </c>
      <c r="F63" s="28" t="s">
        <v>13</v>
      </c>
      <c r="G63" s="25">
        <v>10</v>
      </c>
      <c r="H63" s="29">
        <f>SUM((B63*3600)/((C63*60)+(D63)))</f>
        <v>78.62442547603415</v>
      </c>
      <c r="I63" s="21" t="s">
        <v>18</v>
      </c>
      <c r="J63" s="23" t="s">
        <v>56</v>
      </c>
      <c r="K63" s="31">
        <v>33.2625</v>
      </c>
      <c r="L63" s="21"/>
      <c r="M63" s="54"/>
      <c r="N63" s="27"/>
      <c r="O63" s="55"/>
      <c r="P63" s="25"/>
      <c r="Q63" s="37"/>
      <c r="R63" s="21"/>
      <c r="S63" s="40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</row>
    <row r="64" spans="1:44" ht="3.75" customHeight="1">
      <c r="A64" s="20"/>
      <c r="B64" s="31"/>
      <c r="C64" s="25"/>
      <c r="D64" s="26"/>
      <c r="E64" s="27"/>
      <c r="F64" s="28"/>
      <c r="G64" s="25"/>
      <c r="H64" s="29"/>
      <c r="I64" s="21"/>
      <c r="J64" s="30"/>
      <c r="K64" s="31"/>
      <c r="L64" s="25"/>
      <c r="M64" s="26"/>
      <c r="N64" s="27"/>
      <c r="O64" s="28"/>
      <c r="P64" s="25"/>
      <c r="Q64" s="37"/>
      <c r="R64" s="21"/>
      <c r="S64" s="20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2.75">
      <c r="A65" s="20"/>
      <c r="B65" s="31"/>
      <c r="C65" s="25"/>
      <c r="D65" s="26"/>
      <c r="E65" s="27"/>
      <c r="F65" s="28"/>
      <c r="G65" s="25"/>
      <c r="H65" s="29"/>
      <c r="I65" s="21"/>
      <c r="J65" s="30" t="s">
        <v>96</v>
      </c>
      <c r="K65" s="31"/>
      <c r="L65" s="25"/>
      <c r="M65" s="26"/>
      <c r="N65" s="27"/>
      <c r="O65" s="28"/>
      <c r="P65" s="25"/>
      <c r="Q65" s="37"/>
      <c r="R65" s="21"/>
      <c r="S65" s="2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</row>
    <row r="66" spans="1:44" ht="12.75">
      <c r="A66" s="20"/>
      <c r="B66" s="31">
        <v>3.3375</v>
      </c>
      <c r="C66" s="25">
        <v>3</v>
      </c>
      <c r="D66" s="26" t="s">
        <v>46</v>
      </c>
      <c r="E66" s="27" t="s">
        <v>602</v>
      </c>
      <c r="F66" s="28">
        <v>450</v>
      </c>
      <c r="G66" s="25">
        <v>8</v>
      </c>
      <c r="H66" s="29">
        <f>SUM((B66*3600)/((C66*60)+(D66)))</f>
        <v>53.4</v>
      </c>
      <c r="I66" s="21" t="s">
        <v>68</v>
      </c>
      <c r="J66" s="23" t="s">
        <v>459</v>
      </c>
      <c r="K66" s="31">
        <v>3.3375</v>
      </c>
      <c r="L66" s="25">
        <v>3</v>
      </c>
      <c r="M66" s="26" t="s">
        <v>88</v>
      </c>
      <c r="N66" s="27" t="s">
        <v>460</v>
      </c>
      <c r="O66" s="28" t="s">
        <v>26</v>
      </c>
      <c r="P66" s="25">
        <v>4</v>
      </c>
      <c r="Q66" s="37">
        <f>SUM((K66*3600)/((L66*60)+(M66)))</f>
        <v>52.23913043478261</v>
      </c>
      <c r="R66" s="21" t="s">
        <v>27</v>
      </c>
      <c r="S66" s="20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</row>
    <row r="67" spans="1:44" ht="12.75">
      <c r="A67" s="20"/>
      <c r="B67" s="31">
        <v>11.275</v>
      </c>
      <c r="C67" s="25">
        <v>8</v>
      </c>
      <c r="D67" s="26" t="s">
        <v>52</v>
      </c>
      <c r="E67" s="27" t="s">
        <v>589</v>
      </c>
      <c r="F67" s="28">
        <v>444013</v>
      </c>
      <c r="G67" s="25">
        <v>5</v>
      </c>
      <c r="H67" s="29">
        <f>SUM((B67*3600)/((C67*60)+(D67)))</f>
        <v>76.7296786389414</v>
      </c>
      <c r="I67" s="21" t="s">
        <v>68</v>
      </c>
      <c r="J67" s="23" t="s">
        <v>51</v>
      </c>
      <c r="K67" s="31">
        <v>11.275</v>
      </c>
      <c r="L67" s="25">
        <v>9</v>
      </c>
      <c r="M67" s="26" t="s">
        <v>103</v>
      </c>
      <c r="N67" s="27" t="s">
        <v>510</v>
      </c>
      <c r="O67" s="28">
        <v>444033</v>
      </c>
      <c r="P67" s="25">
        <v>5</v>
      </c>
      <c r="Q67" s="37">
        <f>SUM((K67*3600)/((L67*60)+(M67)))</f>
        <v>70.34662045060658</v>
      </c>
      <c r="R67" s="21" t="s">
        <v>73</v>
      </c>
      <c r="S67" s="2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t="12.75">
      <c r="A68" s="20"/>
      <c r="B68" s="56">
        <v>11.275</v>
      </c>
      <c r="C68" s="25">
        <v>9</v>
      </c>
      <c r="D68" s="26" t="s">
        <v>97</v>
      </c>
      <c r="E68" s="27">
        <v>34224</v>
      </c>
      <c r="F68" s="28" t="s">
        <v>20</v>
      </c>
      <c r="G68" s="25">
        <v>6</v>
      </c>
      <c r="H68" s="29">
        <f>SUM((B68*3600)/((C68*60)+(D68)))</f>
        <v>68.44856661045532</v>
      </c>
      <c r="I68" s="21" t="s">
        <v>21</v>
      </c>
      <c r="J68" s="42" t="s">
        <v>127</v>
      </c>
      <c r="K68" s="56">
        <v>11.275</v>
      </c>
      <c r="L68" s="25"/>
      <c r="M68" s="26"/>
      <c r="N68" s="27"/>
      <c r="O68" s="28"/>
      <c r="P68" s="25"/>
      <c r="Q68" s="37"/>
      <c r="R68" s="21"/>
      <c r="S68" s="20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t="3.75" customHeight="1">
      <c r="A69" s="20"/>
      <c r="B69" s="31"/>
      <c r="C69" s="25"/>
      <c r="D69" s="26"/>
      <c r="E69" s="27"/>
      <c r="F69" s="28"/>
      <c r="G69" s="25"/>
      <c r="H69" s="29"/>
      <c r="I69" s="21"/>
      <c r="J69" s="30"/>
      <c r="K69" s="31"/>
      <c r="L69" s="25"/>
      <c r="M69" s="26"/>
      <c r="N69" s="27"/>
      <c r="O69" s="28"/>
      <c r="P69" s="25"/>
      <c r="Q69" s="37"/>
      <c r="R69" s="21"/>
      <c r="S69" s="20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ht="12.75">
      <c r="A70" s="20"/>
      <c r="B70" s="31"/>
      <c r="C70" s="25"/>
      <c r="D70" s="26"/>
      <c r="E70" s="27"/>
      <c r="F70" s="28"/>
      <c r="G70" s="25"/>
      <c r="H70" s="29"/>
      <c r="I70" s="21"/>
      <c r="J70" s="30" t="s">
        <v>461</v>
      </c>
      <c r="K70" s="31"/>
      <c r="L70" s="25"/>
      <c r="M70" s="26"/>
      <c r="N70" s="27"/>
      <c r="O70" s="28"/>
      <c r="P70" s="25"/>
      <c r="Q70" s="37"/>
      <c r="R70" s="21"/>
      <c r="S70" s="20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 ht="12.75">
      <c r="A71" s="20"/>
      <c r="B71" s="31">
        <v>2.375</v>
      </c>
      <c r="C71" s="25">
        <v>3</v>
      </c>
      <c r="D71" s="26" t="s">
        <v>132</v>
      </c>
      <c r="E71" s="27" t="s">
        <v>464</v>
      </c>
      <c r="F71" s="28" t="s">
        <v>26</v>
      </c>
      <c r="G71" s="25">
        <v>4</v>
      </c>
      <c r="H71" s="29">
        <f>SUM((B71*3600)/((C71*60)+(D71)))</f>
        <v>45.96774193548387</v>
      </c>
      <c r="I71" s="21" t="s">
        <v>465</v>
      </c>
      <c r="J71" s="23" t="s">
        <v>462</v>
      </c>
      <c r="K71" s="31">
        <v>2.375</v>
      </c>
      <c r="L71" s="25">
        <v>3</v>
      </c>
      <c r="M71" s="26" t="s">
        <v>16</v>
      </c>
      <c r="N71" s="27" t="s">
        <v>460</v>
      </c>
      <c r="O71" s="28" t="s">
        <v>26</v>
      </c>
      <c r="P71" s="25">
        <v>4</v>
      </c>
      <c r="Q71" s="37">
        <f>SUM((K71*3600)/((L71*60)+(M71)))</f>
        <v>45.47872340425532</v>
      </c>
      <c r="R71" s="21" t="s">
        <v>27</v>
      </c>
      <c r="S71" s="2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1:44" ht="3.75" customHeight="1">
      <c r="A72" s="20"/>
      <c r="B72" s="31"/>
      <c r="C72" s="25"/>
      <c r="D72" s="26"/>
      <c r="E72" s="27"/>
      <c r="F72" s="28"/>
      <c r="G72" s="25"/>
      <c r="H72" s="29"/>
      <c r="I72" s="21"/>
      <c r="J72" s="30"/>
      <c r="K72" s="31"/>
      <c r="L72" s="25"/>
      <c r="M72" s="26"/>
      <c r="N72" s="27"/>
      <c r="O72" s="28"/>
      <c r="P72" s="25"/>
      <c r="Q72" s="37"/>
      <c r="R72" s="21"/>
      <c r="S72" s="20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ht="12.75">
      <c r="A73" s="20"/>
      <c r="B73" s="31"/>
      <c r="C73" s="25"/>
      <c r="D73" s="26"/>
      <c r="E73" s="27"/>
      <c r="F73" s="28"/>
      <c r="G73" s="25"/>
      <c r="H73" s="29"/>
      <c r="I73" s="21"/>
      <c r="J73" s="30" t="s">
        <v>463</v>
      </c>
      <c r="K73" s="31"/>
      <c r="L73" s="25"/>
      <c r="M73" s="26"/>
      <c r="N73" s="27"/>
      <c r="O73" s="28"/>
      <c r="P73" s="25"/>
      <c r="Q73" s="37"/>
      <c r="R73" s="21"/>
      <c r="S73" s="20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</row>
    <row r="74" spans="1:44" ht="12.75">
      <c r="A74" s="20"/>
      <c r="B74" s="31">
        <v>5.5625</v>
      </c>
      <c r="C74" s="25">
        <v>5</v>
      </c>
      <c r="D74" s="26" t="s">
        <v>175</v>
      </c>
      <c r="E74" s="27" t="s">
        <v>464</v>
      </c>
      <c r="F74" s="28" t="s">
        <v>26</v>
      </c>
      <c r="G74" s="25">
        <v>4</v>
      </c>
      <c r="H74" s="29">
        <f>SUM((B74*3600)/((C74*60)+(D74)))</f>
        <v>61.051829268292686</v>
      </c>
      <c r="I74" s="21" t="s">
        <v>465</v>
      </c>
      <c r="J74" s="23" t="s">
        <v>51</v>
      </c>
      <c r="K74" s="31">
        <v>5.5625</v>
      </c>
      <c r="L74" s="25">
        <v>5</v>
      </c>
      <c r="M74" s="26" t="s">
        <v>38</v>
      </c>
      <c r="N74" s="27" t="s">
        <v>466</v>
      </c>
      <c r="O74" s="28">
        <v>442243</v>
      </c>
      <c r="P74" s="25">
        <v>5</v>
      </c>
      <c r="Q74" s="37">
        <f>SUM((K74*3600)/((L74*60)+(M74)))</f>
        <v>57.8757225433526</v>
      </c>
      <c r="R74" s="21" t="s">
        <v>45</v>
      </c>
      <c r="S74" s="40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  <row r="75" spans="1:44" ht="3.75" customHeight="1">
      <c r="A75" s="20"/>
      <c r="B75" s="31"/>
      <c r="C75" s="25"/>
      <c r="D75" s="26"/>
      <c r="E75" s="27"/>
      <c r="F75" s="28"/>
      <c r="G75" s="25"/>
      <c r="H75" s="29"/>
      <c r="I75" s="21"/>
      <c r="J75" s="30"/>
      <c r="K75" s="31"/>
      <c r="L75" s="25"/>
      <c r="M75" s="26"/>
      <c r="N75" s="27"/>
      <c r="O75" s="28"/>
      <c r="P75" s="25"/>
      <c r="Q75" s="37"/>
      <c r="R75" s="21"/>
      <c r="S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</row>
    <row r="76" spans="1:44" ht="12.75">
      <c r="A76" s="20"/>
      <c r="B76" s="31"/>
      <c r="C76" s="25"/>
      <c r="D76" s="26"/>
      <c r="E76" s="27"/>
      <c r="F76" s="28"/>
      <c r="G76" s="25"/>
      <c r="H76" s="29"/>
      <c r="I76" s="21"/>
      <c r="J76" s="30" t="s">
        <v>408</v>
      </c>
      <c r="K76" s="31"/>
      <c r="L76" s="25"/>
      <c r="M76" s="26"/>
      <c r="N76" s="27"/>
      <c r="O76" s="28"/>
      <c r="P76" s="25"/>
      <c r="Q76" s="37"/>
      <c r="R76" s="21"/>
      <c r="S76" s="20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</row>
    <row r="77" spans="1:44" ht="12.75">
      <c r="A77" s="20"/>
      <c r="B77" s="31">
        <v>41.67</v>
      </c>
      <c r="C77" s="25">
        <v>40</v>
      </c>
      <c r="D77" s="26" t="s">
        <v>128</v>
      </c>
      <c r="E77" s="27" t="s">
        <v>627</v>
      </c>
      <c r="F77" s="28">
        <v>220009</v>
      </c>
      <c r="G77" s="25">
        <v>4</v>
      </c>
      <c r="H77" s="29">
        <f>SUM((B77*3600)/((C77*60)+(D77)))</f>
        <v>61.65721331689272</v>
      </c>
      <c r="I77" s="21" t="s">
        <v>18</v>
      </c>
      <c r="J77" s="23" t="s">
        <v>51</v>
      </c>
      <c r="K77" s="31">
        <v>41.67</v>
      </c>
      <c r="L77" s="25"/>
      <c r="M77" s="26"/>
      <c r="N77" s="27"/>
      <c r="O77" s="28"/>
      <c r="P77" s="25"/>
      <c r="Q77" s="37"/>
      <c r="R77" s="21"/>
      <c r="S77" s="4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</row>
    <row r="78" spans="1:44" ht="3.75" customHeight="1">
      <c r="A78" s="20"/>
      <c r="B78" s="31"/>
      <c r="C78" s="25"/>
      <c r="D78" s="26"/>
      <c r="E78" s="27"/>
      <c r="F78" s="28"/>
      <c r="G78" s="25"/>
      <c r="H78" s="29"/>
      <c r="I78" s="21"/>
      <c r="J78" s="30"/>
      <c r="K78" s="31"/>
      <c r="L78" s="25"/>
      <c r="M78" s="26"/>
      <c r="N78" s="27"/>
      <c r="O78" s="28"/>
      <c r="P78" s="25"/>
      <c r="Q78" s="37"/>
      <c r="R78" s="21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</row>
    <row r="79" spans="1:44" ht="12.75">
      <c r="A79" s="20"/>
      <c r="B79" s="31"/>
      <c r="C79" s="25"/>
      <c r="D79" s="26"/>
      <c r="E79" s="27"/>
      <c r="F79" s="28"/>
      <c r="G79" s="25"/>
      <c r="H79" s="29"/>
      <c r="I79" s="21"/>
      <c r="J79" s="30" t="s">
        <v>98</v>
      </c>
      <c r="K79" s="31"/>
      <c r="L79" s="25"/>
      <c r="M79" s="26"/>
      <c r="N79" s="27"/>
      <c r="O79" s="28"/>
      <c r="P79" s="25"/>
      <c r="Q79" s="37"/>
      <c r="R79" s="21"/>
      <c r="S79" s="20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</row>
    <row r="80" spans="1:44" ht="12.75">
      <c r="A80" s="20"/>
      <c r="B80" s="31">
        <v>31.29</v>
      </c>
      <c r="C80" s="25"/>
      <c r="D80" s="26"/>
      <c r="E80" s="27"/>
      <c r="F80" s="28"/>
      <c r="G80" s="25"/>
      <c r="H80" s="29"/>
      <c r="I80" s="21"/>
      <c r="J80" s="23" t="s">
        <v>51</v>
      </c>
      <c r="K80" s="31">
        <v>31.29</v>
      </c>
      <c r="L80" s="25">
        <v>45</v>
      </c>
      <c r="M80" s="26" t="s">
        <v>82</v>
      </c>
      <c r="N80" s="27">
        <v>37274</v>
      </c>
      <c r="O80" s="28">
        <v>220</v>
      </c>
      <c r="P80" s="25">
        <v>8</v>
      </c>
      <c r="Q80" s="37">
        <f>SUM((K80*3600)/((L80*60)+(M80)))</f>
        <v>40.84263959390863</v>
      </c>
      <c r="R80" s="21" t="s">
        <v>42</v>
      </c>
      <c r="S80" s="40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</row>
    <row r="81" spans="1:44" ht="3.75" customHeight="1">
      <c r="A81" s="20"/>
      <c r="B81" s="31"/>
      <c r="C81" s="25"/>
      <c r="D81" s="26"/>
      <c r="E81" s="27"/>
      <c r="F81" s="28"/>
      <c r="G81" s="25"/>
      <c r="H81" s="29"/>
      <c r="I81" s="21"/>
      <c r="J81" s="30"/>
      <c r="K81" s="31"/>
      <c r="L81" s="25"/>
      <c r="M81" s="26"/>
      <c r="N81" s="27"/>
      <c r="O81" s="28"/>
      <c r="P81" s="25"/>
      <c r="Q81" s="37"/>
      <c r="R81" s="21"/>
      <c r="S81" s="2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</row>
    <row r="82" spans="1:44" ht="12.75">
      <c r="A82" s="20"/>
      <c r="B82" s="31"/>
      <c r="C82" s="25"/>
      <c r="D82" s="26"/>
      <c r="E82" s="27"/>
      <c r="F82" s="28"/>
      <c r="G82" s="25"/>
      <c r="H82" s="29"/>
      <c r="I82" s="21"/>
      <c r="J82" s="30" t="s">
        <v>263</v>
      </c>
      <c r="K82" s="31"/>
      <c r="L82" s="25"/>
      <c r="M82" s="26"/>
      <c r="N82" s="27"/>
      <c r="O82" s="28"/>
      <c r="P82" s="25"/>
      <c r="Q82" s="37"/>
      <c r="R82" s="21"/>
      <c r="S82" s="20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</row>
    <row r="83" spans="1:44" ht="12.75">
      <c r="A83" s="20"/>
      <c r="B83" s="31">
        <v>10.3125</v>
      </c>
      <c r="C83" s="25">
        <v>8</v>
      </c>
      <c r="D83" s="26" t="s">
        <v>82</v>
      </c>
      <c r="E83" s="27">
        <v>38163</v>
      </c>
      <c r="F83" s="28">
        <v>450</v>
      </c>
      <c r="G83" s="25">
        <v>8</v>
      </c>
      <c r="H83" s="29">
        <f aca="true" t="shared" si="5" ref="H83:H89">SUM((B83*3600)/((C83*60)+(D83)))</f>
        <v>69.00557620817844</v>
      </c>
      <c r="I83" s="21" t="s">
        <v>68</v>
      </c>
      <c r="J83" s="23" t="s">
        <v>101</v>
      </c>
      <c r="K83" s="31">
        <v>10.3125</v>
      </c>
      <c r="L83" s="51">
        <v>8</v>
      </c>
      <c r="M83" s="46" t="s">
        <v>58</v>
      </c>
      <c r="N83" s="50" t="s">
        <v>603</v>
      </c>
      <c r="O83" s="47" t="s">
        <v>483</v>
      </c>
      <c r="P83" s="51">
        <v>5</v>
      </c>
      <c r="Q83" s="37">
        <f>SUM((K83*3600)/((L83*60)+(M83)))</f>
        <v>71.12068965517241</v>
      </c>
      <c r="R83" s="49" t="s">
        <v>68</v>
      </c>
      <c r="S83" s="42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</row>
    <row r="84" spans="1:44" ht="12.75">
      <c r="A84" s="20"/>
      <c r="B84" s="41">
        <v>10.3125</v>
      </c>
      <c r="C84" s="25">
        <v>9</v>
      </c>
      <c r="D84" s="26" t="s">
        <v>91</v>
      </c>
      <c r="E84" s="27">
        <v>34659</v>
      </c>
      <c r="F84" s="28" t="s">
        <v>95</v>
      </c>
      <c r="G84" s="25">
        <v>3</v>
      </c>
      <c r="H84" s="29">
        <f t="shared" si="5"/>
        <v>65.70796460176992</v>
      </c>
      <c r="I84" s="21" t="s">
        <v>37</v>
      </c>
      <c r="J84" s="42" t="s">
        <v>127</v>
      </c>
      <c r="K84" s="41">
        <v>10.3125</v>
      </c>
      <c r="L84" s="25">
        <v>10</v>
      </c>
      <c r="M84" s="26" t="s">
        <v>135</v>
      </c>
      <c r="N84" s="27" t="s">
        <v>592</v>
      </c>
      <c r="O84" s="28">
        <v>158881</v>
      </c>
      <c r="P84" s="25">
        <v>2</v>
      </c>
      <c r="Q84" s="37">
        <f>SUM((K84*3600)/((L84*60)+(M84)))</f>
        <v>60.86065573770492</v>
      </c>
      <c r="R84" s="21" t="s">
        <v>68</v>
      </c>
      <c r="S84" s="20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</row>
    <row r="85" spans="1:44" ht="12.75">
      <c r="A85" s="20"/>
      <c r="B85" s="31">
        <v>18.82</v>
      </c>
      <c r="C85" s="25">
        <v>14</v>
      </c>
      <c r="D85" s="26" t="s">
        <v>103</v>
      </c>
      <c r="E85" s="27" t="s">
        <v>104</v>
      </c>
      <c r="F85" s="28" t="s">
        <v>105</v>
      </c>
      <c r="G85" s="25">
        <v>5</v>
      </c>
      <c r="H85" s="29">
        <f t="shared" si="5"/>
        <v>77.25427594070696</v>
      </c>
      <c r="I85" s="21" t="s">
        <v>94</v>
      </c>
      <c r="J85" s="23" t="s">
        <v>56</v>
      </c>
      <c r="K85" s="31">
        <v>18.82</v>
      </c>
      <c r="L85" s="25">
        <v>13</v>
      </c>
      <c r="M85" s="26" t="s">
        <v>19</v>
      </c>
      <c r="N85" s="27" t="s">
        <v>577</v>
      </c>
      <c r="O85" s="28">
        <v>444045</v>
      </c>
      <c r="P85" s="25">
        <v>5</v>
      </c>
      <c r="Q85" s="37">
        <f>SUM((K85*3600)/((L85*60)+(M85)))</f>
        <v>82.32320777642771</v>
      </c>
      <c r="R85" s="21" t="s">
        <v>18</v>
      </c>
      <c r="S85" s="40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</row>
    <row r="86" spans="1:44" ht="12.75">
      <c r="A86" s="42"/>
      <c r="B86" s="41">
        <v>18.82</v>
      </c>
      <c r="C86" s="25">
        <v>13</v>
      </c>
      <c r="D86" s="26" t="s">
        <v>74</v>
      </c>
      <c r="E86" s="27">
        <v>37765</v>
      </c>
      <c r="F86" s="28">
        <v>221123</v>
      </c>
      <c r="G86" s="25">
        <v>5</v>
      </c>
      <c r="H86" s="29">
        <f>SUM((B86*3600)/((C86*60)+(D86)))</f>
        <v>85.32997481108312</v>
      </c>
      <c r="I86" s="21" t="s">
        <v>407</v>
      </c>
      <c r="J86" s="42" t="s">
        <v>127</v>
      </c>
      <c r="K86" s="41">
        <v>18.82</v>
      </c>
      <c r="L86" s="25">
        <v>12</v>
      </c>
      <c r="M86" s="26" t="s">
        <v>88</v>
      </c>
      <c r="N86" s="27" t="s">
        <v>666</v>
      </c>
      <c r="O86" s="28" t="s">
        <v>667</v>
      </c>
      <c r="P86" s="25">
        <v>4</v>
      </c>
      <c r="Q86" s="37">
        <v>89.4</v>
      </c>
      <c r="R86" s="21" t="s">
        <v>68</v>
      </c>
      <c r="S86" s="20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</row>
    <row r="87" spans="1:44" ht="12.75">
      <c r="A87" s="20"/>
      <c r="B87" s="31">
        <v>27.19</v>
      </c>
      <c r="C87" s="25">
        <v>22</v>
      </c>
      <c r="D87" s="26" t="s">
        <v>102</v>
      </c>
      <c r="E87" s="27">
        <v>31949</v>
      </c>
      <c r="F87" s="28" t="s">
        <v>112</v>
      </c>
      <c r="G87" s="25">
        <v>12</v>
      </c>
      <c r="H87" s="29">
        <f t="shared" si="5"/>
        <v>72.99328859060402</v>
      </c>
      <c r="I87" s="21" t="s">
        <v>18</v>
      </c>
      <c r="J87" s="23" t="s">
        <v>60</v>
      </c>
      <c r="K87" s="31">
        <v>27.19</v>
      </c>
      <c r="L87" s="21">
        <v>18</v>
      </c>
      <c r="M87" s="26">
        <v>18</v>
      </c>
      <c r="N87" s="27" t="s">
        <v>34</v>
      </c>
      <c r="O87" s="28" t="s">
        <v>13</v>
      </c>
      <c r="P87" s="25">
        <v>10</v>
      </c>
      <c r="Q87" s="37">
        <f>SUM((K87*3600)/((L87*60)+(M87)))</f>
        <v>89.14754098360656</v>
      </c>
      <c r="R87" s="21" t="s">
        <v>35</v>
      </c>
      <c r="S87" s="20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</row>
    <row r="88" spans="1:44" ht="12.75">
      <c r="A88" s="20"/>
      <c r="B88" s="57">
        <v>27.19</v>
      </c>
      <c r="C88" s="25">
        <v>26</v>
      </c>
      <c r="D88" s="46" t="s">
        <v>148</v>
      </c>
      <c r="E88" s="50" t="s">
        <v>623</v>
      </c>
      <c r="F88" s="28">
        <v>220023</v>
      </c>
      <c r="G88" s="25">
        <v>4</v>
      </c>
      <c r="H88" s="29">
        <f>SUM((B88*3600)/((C88*60)+(D88)))</f>
        <v>61.21575984990619</v>
      </c>
      <c r="I88" s="49" t="s">
        <v>622</v>
      </c>
      <c r="J88" s="42" t="s">
        <v>127</v>
      </c>
      <c r="K88" s="57">
        <v>27.19</v>
      </c>
      <c r="L88" s="21"/>
      <c r="M88" s="26"/>
      <c r="N88" s="27"/>
      <c r="O88" s="28"/>
      <c r="P88" s="25"/>
      <c r="Q88" s="37"/>
      <c r="R88" s="21"/>
      <c r="S88" s="20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</row>
    <row r="89" spans="1:44" ht="12.75">
      <c r="A89" s="20"/>
      <c r="B89" s="31">
        <v>31.35</v>
      </c>
      <c r="C89" s="25">
        <v>28</v>
      </c>
      <c r="D89" s="46" t="s">
        <v>76</v>
      </c>
      <c r="E89" s="27">
        <v>35196</v>
      </c>
      <c r="F89" s="28" t="s">
        <v>113</v>
      </c>
      <c r="G89" s="25">
        <v>3</v>
      </c>
      <c r="H89" s="29">
        <f t="shared" si="5"/>
        <v>66.46643109540636</v>
      </c>
      <c r="I89" s="21" t="s">
        <v>109</v>
      </c>
      <c r="J89" s="23" t="s">
        <v>114</v>
      </c>
      <c r="K89" s="31">
        <v>31.35</v>
      </c>
      <c r="L89" s="25">
        <v>33</v>
      </c>
      <c r="M89" s="46" t="s">
        <v>117</v>
      </c>
      <c r="N89" s="50" t="s">
        <v>628</v>
      </c>
      <c r="O89" s="47" t="s">
        <v>629</v>
      </c>
      <c r="P89" s="25">
        <v>6</v>
      </c>
      <c r="Q89" s="37">
        <f>SUM((K89*3600)/((L89*60)+(M89)))</f>
        <v>56.94248234106963</v>
      </c>
      <c r="R89" s="49" t="s">
        <v>73</v>
      </c>
      <c r="S89" s="20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</row>
    <row r="90" spans="1:44" ht="3.75" customHeight="1">
      <c r="A90" s="20"/>
      <c r="B90" s="31"/>
      <c r="C90" s="25"/>
      <c r="D90" s="26"/>
      <c r="E90" s="27"/>
      <c r="F90" s="28"/>
      <c r="G90" s="25"/>
      <c r="H90" s="29"/>
      <c r="I90" s="21"/>
      <c r="J90" s="30"/>
      <c r="K90" s="31"/>
      <c r="L90" s="25"/>
      <c r="M90" s="26"/>
      <c r="N90" s="27"/>
      <c r="O90" s="28"/>
      <c r="P90" s="25"/>
      <c r="Q90" s="37"/>
      <c r="R90" s="21"/>
      <c r="S90" s="20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</row>
    <row r="91" spans="1:44" ht="12.75">
      <c r="A91" s="20"/>
      <c r="B91" s="31"/>
      <c r="C91" s="25"/>
      <c r="D91" s="26"/>
      <c r="E91" s="27"/>
      <c r="F91" s="28"/>
      <c r="G91" s="25"/>
      <c r="H91" s="29"/>
      <c r="I91" s="21"/>
      <c r="J91" s="30" t="s">
        <v>115</v>
      </c>
      <c r="K91" s="31"/>
      <c r="L91" s="25"/>
      <c r="M91" s="26"/>
      <c r="N91" s="27"/>
      <c r="O91" s="28"/>
      <c r="P91" s="25"/>
      <c r="Q91" s="37"/>
      <c r="R91" s="21"/>
      <c r="S91" s="20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</row>
    <row r="92" spans="1:44" ht="12.75">
      <c r="A92" s="20"/>
      <c r="B92" s="31">
        <v>8.425</v>
      </c>
      <c r="C92" s="25">
        <v>7</v>
      </c>
      <c r="D92" s="26" t="s">
        <v>120</v>
      </c>
      <c r="E92" s="27" t="s">
        <v>590</v>
      </c>
      <c r="F92" s="28">
        <v>444043</v>
      </c>
      <c r="G92" s="25">
        <v>5</v>
      </c>
      <c r="H92" s="29">
        <f>SUM((B92*3600)/((C92*60)+(D92)))</f>
        <v>67.4</v>
      </c>
      <c r="I92" s="21" t="s">
        <v>68</v>
      </c>
      <c r="J92" s="23" t="s">
        <v>56</v>
      </c>
      <c r="K92" s="31">
        <v>8.425</v>
      </c>
      <c r="L92" s="25">
        <v>6</v>
      </c>
      <c r="M92" s="46" t="s">
        <v>19</v>
      </c>
      <c r="N92" s="50" t="s">
        <v>630</v>
      </c>
      <c r="O92" s="28">
        <v>444029</v>
      </c>
      <c r="P92" s="25">
        <v>5</v>
      </c>
      <c r="Q92" s="37">
        <f>SUM((K92*3600)/((L92*60)+(M92)))</f>
        <v>75.2605459057072</v>
      </c>
      <c r="R92" s="21" t="s">
        <v>68</v>
      </c>
      <c r="S92" s="40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</row>
    <row r="93" spans="1:44" ht="12.75">
      <c r="A93" s="20"/>
      <c r="B93" s="41">
        <v>8.425</v>
      </c>
      <c r="C93" s="25">
        <v>7</v>
      </c>
      <c r="D93" s="26" t="s">
        <v>46</v>
      </c>
      <c r="E93" s="27">
        <v>37396</v>
      </c>
      <c r="F93" s="28">
        <v>170305</v>
      </c>
      <c r="G93" s="25">
        <v>2</v>
      </c>
      <c r="H93" s="29">
        <f>SUM((B93*3600)/((C93*60)+(D93)))</f>
        <v>65.22580645161291</v>
      </c>
      <c r="I93" s="21" t="s">
        <v>18</v>
      </c>
      <c r="J93" s="42" t="s">
        <v>127</v>
      </c>
      <c r="K93" s="41">
        <v>8.43</v>
      </c>
      <c r="L93" s="25">
        <v>7</v>
      </c>
      <c r="M93" s="26" t="s">
        <v>67</v>
      </c>
      <c r="N93" s="27">
        <v>37796</v>
      </c>
      <c r="O93" s="28">
        <v>159014</v>
      </c>
      <c r="P93" s="25">
        <v>3</v>
      </c>
      <c r="Q93" s="37">
        <f>SUM((K93*3600)/((L93*60)+(M93)))</f>
        <v>68.97272727272727</v>
      </c>
      <c r="R93" s="21" t="s">
        <v>68</v>
      </c>
      <c r="S93" s="20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</row>
    <row r="94" spans="1:44" ht="3.75" customHeight="1">
      <c r="A94" s="20"/>
      <c r="B94" s="31"/>
      <c r="C94" s="25"/>
      <c r="D94" s="26"/>
      <c r="E94" s="27"/>
      <c r="F94" s="28"/>
      <c r="G94" s="25"/>
      <c r="H94" s="29"/>
      <c r="I94" s="21"/>
      <c r="J94" s="30"/>
      <c r="K94" s="31"/>
      <c r="L94" s="25"/>
      <c r="M94" s="26"/>
      <c r="N94" s="27"/>
      <c r="O94" s="28"/>
      <c r="P94" s="25"/>
      <c r="Q94" s="37"/>
      <c r="R94" s="21"/>
      <c r="S94" s="20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</row>
    <row r="95" spans="1:44" ht="12.75">
      <c r="A95" s="12"/>
      <c r="B95" s="58"/>
      <c r="C95" s="14"/>
      <c r="D95" s="15"/>
      <c r="E95" s="16"/>
      <c r="F95" s="38"/>
      <c r="G95" s="14"/>
      <c r="H95" s="17"/>
      <c r="I95" s="18"/>
      <c r="J95" s="30" t="s">
        <v>118</v>
      </c>
      <c r="K95" s="31"/>
      <c r="L95" s="14"/>
      <c r="M95" s="15"/>
      <c r="N95" s="16"/>
      <c r="O95" s="38"/>
      <c r="P95" s="14"/>
      <c r="Q95" s="59"/>
      <c r="R95" s="14"/>
      <c r="S95" s="20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</row>
    <row r="96" spans="1:44" ht="12.75">
      <c r="A96" s="12"/>
      <c r="B96" s="31">
        <v>3.12</v>
      </c>
      <c r="C96" s="25">
        <v>3</v>
      </c>
      <c r="D96" s="26" t="s">
        <v>46</v>
      </c>
      <c r="E96" s="27" t="s">
        <v>591</v>
      </c>
      <c r="F96" s="28">
        <v>450068</v>
      </c>
      <c r="G96" s="25">
        <v>4</v>
      </c>
      <c r="H96" s="29">
        <f aca="true" t="shared" si="6" ref="H96:H102">SUM((B96*3600)/((C96*60)+(D96)))</f>
        <v>49.92</v>
      </c>
      <c r="I96" s="21" t="s">
        <v>68</v>
      </c>
      <c r="J96" s="23" t="s">
        <v>119</v>
      </c>
      <c r="K96" s="31">
        <v>3.12</v>
      </c>
      <c r="L96" s="25">
        <v>3</v>
      </c>
      <c r="M96" s="26" t="s">
        <v>12</v>
      </c>
      <c r="N96" s="27" t="s">
        <v>482</v>
      </c>
      <c r="O96" s="28">
        <v>450052</v>
      </c>
      <c r="P96" s="25">
        <v>4</v>
      </c>
      <c r="Q96" s="37">
        <f aca="true" t="shared" si="7" ref="Q96:Q102">SUM((K96*3600)/((L96*60)+(M96)))</f>
        <v>51.054545454545455</v>
      </c>
      <c r="R96" s="21" t="s">
        <v>68</v>
      </c>
      <c r="S96" s="40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</row>
    <row r="97" spans="1:44" ht="12.75">
      <c r="A97" s="20"/>
      <c r="B97" s="41">
        <v>3.12</v>
      </c>
      <c r="C97" s="25">
        <v>3</v>
      </c>
      <c r="D97" s="26" t="s">
        <v>82</v>
      </c>
      <c r="E97" s="27">
        <v>37909</v>
      </c>
      <c r="F97" s="28">
        <v>170301</v>
      </c>
      <c r="G97" s="25">
        <v>2</v>
      </c>
      <c r="H97" s="29">
        <f>SUM((B97*3600)/((C97*60)+(D97)))</f>
        <v>47.19327731092437</v>
      </c>
      <c r="I97" s="21" t="s">
        <v>68</v>
      </c>
      <c r="J97" s="42" t="s">
        <v>127</v>
      </c>
      <c r="K97" s="41">
        <v>3.12</v>
      </c>
      <c r="L97" s="25">
        <v>3</v>
      </c>
      <c r="M97" s="26" t="s">
        <v>30</v>
      </c>
      <c r="N97" s="27">
        <v>37909</v>
      </c>
      <c r="O97" s="28">
        <v>170303</v>
      </c>
      <c r="P97" s="25">
        <v>2</v>
      </c>
      <c r="Q97" s="37">
        <f t="shared" si="7"/>
        <v>48.41379310344828</v>
      </c>
      <c r="R97" s="21" t="s">
        <v>68</v>
      </c>
      <c r="S97" s="20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</row>
    <row r="98" spans="1:44" ht="12.75">
      <c r="A98" s="20"/>
      <c r="B98" s="31">
        <v>6.9625</v>
      </c>
      <c r="C98" s="25">
        <v>6</v>
      </c>
      <c r="D98" s="26" t="s">
        <v>120</v>
      </c>
      <c r="E98" s="27" t="s">
        <v>104</v>
      </c>
      <c r="F98" s="28" t="s">
        <v>121</v>
      </c>
      <c r="G98" s="25">
        <v>5</v>
      </c>
      <c r="H98" s="29">
        <f t="shared" si="6"/>
        <v>64.26923076923077</v>
      </c>
      <c r="I98" s="21" t="s">
        <v>94</v>
      </c>
      <c r="J98" s="23" t="s">
        <v>122</v>
      </c>
      <c r="K98" s="31">
        <v>6.9625</v>
      </c>
      <c r="L98" s="25">
        <v>6</v>
      </c>
      <c r="M98" s="26" t="s">
        <v>123</v>
      </c>
      <c r="N98" s="27">
        <v>34337</v>
      </c>
      <c r="O98" s="28" t="s">
        <v>124</v>
      </c>
      <c r="P98" s="25">
        <v>5</v>
      </c>
      <c r="Q98" s="37">
        <f t="shared" si="7"/>
        <v>63.29545454545455</v>
      </c>
      <c r="R98" s="21" t="s">
        <v>94</v>
      </c>
      <c r="S98" s="40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</row>
    <row r="99" spans="1:44" ht="12.75">
      <c r="A99" s="20"/>
      <c r="B99" s="41">
        <v>6.9625</v>
      </c>
      <c r="C99" s="25">
        <v>7</v>
      </c>
      <c r="D99" s="26" t="s">
        <v>29</v>
      </c>
      <c r="E99" s="27">
        <v>36272</v>
      </c>
      <c r="F99" s="28">
        <v>159018</v>
      </c>
      <c r="G99" s="25">
        <v>3</v>
      </c>
      <c r="H99" s="29">
        <f t="shared" si="6"/>
        <v>58.020833333333336</v>
      </c>
      <c r="I99" s="21" t="s">
        <v>68</v>
      </c>
      <c r="J99" s="42" t="s">
        <v>127</v>
      </c>
      <c r="K99" s="41">
        <v>6.9625</v>
      </c>
      <c r="L99" s="25">
        <v>6</v>
      </c>
      <c r="M99" s="26" t="s">
        <v>125</v>
      </c>
      <c r="N99" s="27">
        <v>37303</v>
      </c>
      <c r="O99" s="28">
        <v>170306</v>
      </c>
      <c r="P99" s="25">
        <v>2</v>
      </c>
      <c r="Q99" s="37">
        <f t="shared" si="7"/>
        <v>60.10791366906475</v>
      </c>
      <c r="R99" s="21" t="s">
        <v>126</v>
      </c>
      <c r="S99" s="20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</row>
    <row r="100" spans="1:44" ht="12.75">
      <c r="A100" s="20"/>
      <c r="B100" s="31">
        <v>8.34</v>
      </c>
      <c r="C100" s="25">
        <v>7</v>
      </c>
      <c r="D100" s="26" t="s">
        <v>120</v>
      </c>
      <c r="E100" s="27">
        <v>35698</v>
      </c>
      <c r="F100" s="28">
        <v>442404</v>
      </c>
      <c r="G100" s="25">
        <v>5</v>
      </c>
      <c r="H100" s="29">
        <f t="shared" si="6"/>
        <v>66.72</v>
      </c>
      <c r="I100" s="21" t="s">
        <v>68</v>
      </c>
      <c r="J100" s="23" t="s">
        <v>60</v>
      </c>
      <c r="K100" s="31">
        <v>8.34</v>
      </c>
      <c r="L100" s="25">
        <v>6</v>
      </c>
      <c r="M100" s="26" t="s">
        <v>154</v>
      </c>
      <c r="N100" s="27" t="s">
        <v>577</v>
      </c>
      <c r="O100" s="28">
        <v>444045</v>
      </c>
      <c r="P100" s="25">
        <v>5</v>
      </c>
      <c r="Q100" s="37">
        <f t="shared" si="7"/>
        <v>73.76904176904176</v>
      </c>
      <c r="R100" s="21" t="s">
        <v>18</v>
      </c>
      <c r="S100" s="4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</row>
    <row r="101" spans="1:44" ht="12.75">
      <c r="A101" s="20"/>
      <c r="B101" s="41">
        <v>8.34</v>
      </c>
      <c r="C101" s="25">
        <v>6</v>
      </c>
      <c r="D101" s="26" t="s">
        <v>175</v>
      </c>
      <c r="E101" s="27">
        <v>37738</v>
      </c>
      <c r="F101" s="28">
        <v>221110</v>
      </c>
      <c r="G101" s="25">
        <v>5</v>
      </c>
      <c r="H101" s="29">
        <f>SUM((B101*3600)/((C101*60)+(D101)))</f>
        <v>77.38144329896907</v>
      </c>
      <c r="I101" s="21" t="s">
        <v>407</v>
      </c>
      <c r="J101" s="42" t="s">
        <v>127</v>
      </c>
      <c r="K101" s="41">
        <v>8.34</v>
      </c>
      <c r="L101" s="25">
        <v>6</v>
      </c>
      <c r="M101" s="26" t="s">
        <v>160</v>
      </c>
      <c r="N101" s="27">
        <v>37751</v>
      </c>
      <c r="O101" s="28">
        <v>221143</v>
      </c>
      <c r="P101" s="25">
        <v>5</v>
      </c>
      <c r="Q101" s="37">
        <f>SUM((K101*3600)/((L101*60)+(M101)))</f>
        <v>76.78772378516624</v>
      </c>
      <c r="R101" s="21" t="s">
        <v>18</v>
      </c>
      <c r="S101" s="20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</row>
    <row r="102" spans="1:44" ht="12.75">
      <c r="A102" s="20"/>
      <c r="B102" s="31">
        <v>12.6</v>
      </c>
      <c r="C102" s="25">
        <v>12</v>
      </c>
      <c r="D102" s="26">
        <v>12</v>
      </c>
      <c r="E102" s="27">
        <v>32391</v>
      </c>
      <c r="F102" s="28">
        <v>442</v>
      </c>
      <c r="G102" s="25">
        <v>10</v>
      </c>
      <c r="H102" s="29">
        <f t="shared" si="6"/>
        <v>61.967213114754095</v>
      </c>
      <c r="I102" s="21" t="s">
        <v>85</v>
      </c>
      <c r="J102" s="23" t="s">
        <v>114</v>
      </c>
      <c r="K102" s="31">
        <v>12.6</v>
      </c>
      <c r="L102" s="21">
        <v>13</v>
      </c>
      <c r="M102" s="46" t="s">
        <v>23</v>
      </c>
      <c r="N102" s="27">
        <v>25059</v>
      </c>
      <c r="O102" s="49" t="s">
        <v>26</v>
      </c>
      <c r="P102" s="25">
        <v>12</v>
      </c>
      <c r="Q102" s="37">
        <f t="shared" si="7"/>
        <v>55.65644171779141</v>
      </c>
      <c r="R102" s="21" t="s">
        <v>18</v>
      </c>
      <c r="S102" s="40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</row>
    <row r="103" spans="1:44" ht="12.75">
      <c r="A103" s="20"/>
      <c r="B103" s="57">
        <v>12.6</v>
      </c>
      <c r="C103" s="25">
        <v>16</v>
      </c>
      <c r="D103" s="46" t="s">
        <v>132</v>
      </c>
      <c r="E103" s="50" t="s">
        <v>623</v>
      </c>
      <c r="F103" s="28">
        <v>220014</v>
      </c>
      <c r="G103" s="25">
        <v>4</v>
      </c>
      <c r="H103" s="29">
        <f>SUM((B103*3600)/((C103*60)+(D103)))</f>
        <v>46.95652173913044</v>
      </c>
      <c r="I103" s="49" t="s">
        <v>622</v>
      </c>
      <c r="J103" s="42" t="s">
        <v>127</v>
      </c>
      <c r="K103" s="57">
        <v>12.6</v>
      </c>
      <c r="L103" s="21">
        <v>15</v>
      </c>
      <c r="M103" s="46" t="s">
        <v>106</v>
      </c>
      <c r="N103" s="50" t="s">
        <v>631</v>
      </c>
      <c r="O103" s="49">
        <v>220006</v>
      </c>
      <c r="P103" s="25">
        <v>4</v>
      </c>
      <c r="Q103" s="37">
        <f>SUM((K103*3600)/((L103*60)+(M103)))</f>
        <v>47.848101265822784</v>
      </c>
      <c r="R103" s="49" t="s">
        <v>622</v>
      </c>
      <c r="S103" s="4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</row>
    <row r="104" spans="1:44" ht="3.75" customHeight="1">
      <c r="A104" s="20"/>
      <c r="B104" s="31"/>
      <c r="C104" s="25"/>
      <c r="D104" s="26"/>
      <c r="E104" s="27"/>
      <c r="F104" s="28"/>
      <c r="G104" s="25"/>
      <c r="H104" s="29"/>
      <c r="I104" s="21"/>
      <c r="J104" s="42"/>
      <c r="K104" s="31"/>
      <c r="L104" s="25"/>
      <c r="M104" s="26"/>
      <c r="N104" s="27"/>
      <c r="O104" s="28"/>
      <c r="P104" s="25"/>
      <c r="Q104" s="37"/>
      <c r="R104" s="21"/>
      <c r="S104" s="20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</row>
    <row r="105" spans="1:44" ht="12.75">
      <c r="A105" s="20"/>
      <c r="B105" s="31"/>
      <c r="C105" s="25"/>
      <c r="D105" s="26"/>
      <c r="E105" s="27"/>
      <c r="F105" s="28"/>
      <c r="G105" s="25"/>
      <c r="H105" s="29"/>
      <c r="I105" s="21"/>
      <c r="J105" s="30" t="s">
        <v>129</v>
      </c>
      <c r="K105" s="31"/>
      <c r="L105" s="25"/>
      <c r="M105" s="26"/>
      <c r="N105" s="27"/>
      <c r="O105" s="28"/>
      <c r="P105" s="25"/>
      <c r="Q105" s="37"/>
      <c r="R105" s="21"/>
      <c r="S105" s="20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</row>
    <row r="106" spans="1:44" ht="12.75">
      <c r="A106" s="20"/>
      <c r="B106" s="31">
        <v>3.84</v>
      </c>
      <c r="C106" s="25">
        <v>4</v>
      </c>
      <c r="D106" s="26" t="s">
        <v>123</v>
      </c>
      <c r="E106" s="27" t="s">
        <v>513</v>
      </c>
      <c r="F106" s="28" t="s">
        <v>406</v>
      </c>
      <c r="G106" s="25">
        <v>6</v>
      </c>
      <c r="H106" s="29">
        <f>SUM((B106*3600)/((C106*60)+(D106)))</f>
        <v>50.08695652173913</v>
      </c>
      <c r="I106" s="21" t="s">
        <v>18</v>
      </c>
      <c r="J106" s="23" t="s">
        <v>122</v>
      </c>
      <c r="K106" s="31">
        <v>3.84</v>
      </c>
      <c r="L106" s="25">
        <v>4</v>
      </c>
      <c r="M106" s="26" t="s">
        <v>107</v>
      </c>
      <c r="N106" s="27" t="s">
        <v>482</v>
      </c>
      <c r="O106" s="28">
        <v>450052</v>
      </c>
      <c r="P106" s="25">
        <v>4</v>
      </c>
      <c r="Q106" s="37">
        <f>SUM((K106*3600)/((L106*60)+(M106)))</f>
        <v>46.86101694915254</v>
      </c>
      <c r="R106" s="21" t="s">
        <v>68</v>
      </c>
      <c r="S106" s="40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</row>
    <row r="107" spans="1:44" ht="12.75">
      <c r="A107" s="20"/>
      <c r="B107" s="41">
        <v>3.84</v>
      </c>
      <c r="C107" s="25">
        <v>5</v>
      </c>
      <c r="D107" s="26" t="s">
        <v>117</v>
      </c>
      <c r="E107" s="27">
        <v>37909</v>
      </c>
      <c r="F107" s="28">
        <v>170301</v>
      </c>
      <c r="G107" s="25">
        <v>2</v>
      </c>
      <c r="H107" s="29">
        <f>SUM((B107*3600)/((C107*60)+(D107)))</f>
        <v>45.77483443708609</v>
      </c>
      <c r="I107" s="21" t="s">
        <v>68</v>
      </c>
      <c r="J107" s="42" t="s">
        <v>127</v>
      </c>
      <c r="K107" s="41">
        <v>3.84</v>
      </c>
      <c r="L107" s="51">
        <v>4</v>
      </c>
      <c r="M107" s="46" t="s">
        <v>125</v>
      </c>
      <c r="N107" s="50" t="s">
        <v>430</v>
      </c>
      <c r="O107" s="47">
        <v>170392</v>
      </c>
      <c r="P107" s="51">
        <v>2</v>
      </c>
      <c r="Q107" s="37">
        <f>SUM((K107*3600)/((L107*60)+(M107)))</f>
        <v>46.54545454545455</v>
      </c>
      <c r="R107" s="49" t="s">
        <v>431</v>
      </c>
      <c r="S107" s="4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</row>
    <row r="108" spans="1:44" ht="3.75" customHeight="1">
      <c r="A108" s="20"/>
      <c r="B108" s="31"/>
      <c r="C108" s="25"/>
      <c r="D108" s="26"/>
      <c r="E108" s="27"/>
      <c r="F108" s="28"/>
      <c r="G108" s="25"/>
      <c r="H108" s="29"/>
      <c r="I108" s="21"/>
      <c r="J108" s="30"/>
      <c r="K108" s="31"/>
      <c r="L108" s="25"/>
      <c r="M108" s="26"/>
      <c r="N108" s="27"/>
      <c r="O108" s="28"/>
      <c r="P108" s="25"/>
      <c r="Q108" s="37"/>
      <c r="R108" s="21"/>
      <c r="S108" s="2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</row>
    <row r="109" spans="1:44" ht="12.75">
      <c r="A109" s="20"/>
      <c r="B109" s="31"/>
      <c r="C109" s="25"/>
      <c r="D109" s="26"/>
      <c r="E109" s="27"/>
      <c r="F109" s="28"/>
      <c r="G109" s="25"/>
      <c r="H109" s="29"/>
      <c r="I109" s="21"/>
      <c r="J109" s="30" t="s">
        <v>130</v>
      </c>
      <c r="K109" s="31"/>
      <c r="L109" s="25"/>
      <c r="M109" s="26"/>
      <c r="N109" s="27"/>
      <c r="O109" s="28"/>
      <c r="P109" s="25"/>
      <c r="Q109" s="37"/>
      <c r="R109" s="21"/>
      <c r="S109" s="2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</row>
    <row r="110" spans="1:44" ht="12.75">
      <c r="A110" s="20"/>
      <c r="B110" s="31">
        <v>1.3625</v>
      </c>
      <c r="C110" s="25">
        <v>2</v>
      </c>
      <c r="D110" s="26" t="s">
        <v>154</v>
      </c>
      <c r="E110" s="27" t="s">
        <v>471</v>
      </c>
      <c r="F110" s="28">
        <v>2402</v>
      </c>
      <c r="G110" s="25">
        <v>5</v>
      </c>
      <c r="H110" s="29">
        <f aca="true" t="shared" si="8" ref="H110:H115">SUM((B110*3600)/((C110*60)+(D110)))</f>
        <v>29.37125748502994</v>
      </c>
      <c r="I110" s="21" t="s">
        <v>47</v>
      </c>
      <c r="J110" s="23" t="s">
        <v>60</v>
      </c>
      <c r="K110" s="31">
        <v>1.3625</v>
      </c>
      <c r="L110" s="25">
        <v>2</v>
      </c>
      <c r="M110" s="26" t="s">
        <v>67</v>
      </c>
      <c r="N110" s="27" t="s">
        <v>472</v>
      </c>
      <c r="O110" s="28" t="s">
        <v>26</v>
      </c>
      <c r="P110" s="25">
        <v>8</v>
      </c>
      <c r="Q110" s="37">
        <f aca="true" t="shared" si="9" ref="Q110:Q115">SUM((K110*3600)/((L110*60)+(M110)))</f>
        <v>35.035714285714285</v>
      </c>
      <c r="R110" s="21" t="s">
        <v>126</v>
      </c>
      <c r="S110" s="40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</row>
    <row r="111" spans="1:44" ht="12.75">
      <c r="A111" s="20"/>
      <c r="B111" s="41">
        <v>1.3625</v>
      </c>
      <c r="C111" s="25">
        <v>3</v>
      </c>
      <c r="D111" s="26" t="s">
        <v>71</v>
      </c>
      <c r="E111" s="27" t="s">
        <v>639</v>
      </c>
      <c r="F111" s="28">
        <v>158888</v>
      </c>
      <c r="G111" s="25">
        <v>2</v>
      </c>
      <c r="H111" s="29">
        <f t="shared" si="8"/>
        <v>25.153846153846153</v>
      </c>
      <c r="I111" s="21" t="s">
        <v>126</v>
      </c>
      <c r="J111" s="42" t="s">
        <v>127</v>
      </c>
      <c r="K111" s="41">
        <v>1.3625</v>
      </c>
      <c r="L111" s="25">
        <v>2</v>
      </c>
      <c r="M111" s="26" t="s">
        <v>277</v>
      </c>
      <c r="N111" s="27" t="s">
        <v>623</v>
      </c>
      <c r="O111" s="28">
        <v>158884</v>
      </c>
      <c r="P111" s="25">
        <v>2</v>
      </c>
      <c r="Q111" s="37">
        <f t="shared" si="9"/>
        <v>30.46583850931677</v>
      </c>
      <c r="R111" s="21" t="s">
        <v>622</v>
      </c>
      <c r="S111" s="40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</row>
    <row r="112" spans="1:44" ht="12.75">
      <c r="A112" s="20"/>
      <c r="B112" s="31">
        <v>5.68</v>
      </c>
      <c r="C112" s="25">
        <v>8</v>
      </c>
      <c r="D112" s="26" t="s">
        <v>132</v>
      </c>
      <c r="E112" s="27">
        <v>25078</v>
      </c>
      <c r="F112" s="28" t="s">
        <v>133</v>
      </c>
      <c r="G112" s="25">
        <v>11</v>
      </c>
      <c r="H112" s="29">
        <f t="shared" si="8"/>
        <v>42.074074074074076</v>
      </c>
      <c r="I112" s="21" t="s">
        <v>18</v>
      </c>
      <c r="J112" s="23" t="s">
        <v>114</v>
      </c>
      <c r="K112" s="31">
        <v>5.68</v>
      </c>
      <c r="L112" s="25">
        <v>7</v>
      </c>
      <c r="M112" s="26" t="s">
        <v>16</v>
      </c>
      <c r="N112" s="27">
        <v>36427</v>
      </c>
      <c r="O112" s="28" t="s">
        <v>134</v>
      </c>
      <c r="P112" s="25">
        <v>8</v>
      </c>
      <c r="Q112" s="37">
        <f t="shared" si="9"/>
        <v>47.77570093457944</v>
      </c>
      <c r="R112" s="21" t="s">
        <v>18</v>
      </c>
      <c r="S112" s="40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</row>
    <row r="113" spans="1:44" ht="12.75">
      <c r="A113" s="20"/>
      <c r="B113" s="41">
        <v>5.68</v>
      </c>
      <c r="C113" s="25">
        <v>8</v>
      </c>
      <c r="D113" s="26" t="s">
        <v>135</v>
      </c>
      <c r="E113" s="27">
        <v>36703</v>
      </c>
      <c r="F113" s="28">
        <v>159021</v>
      </c>
      <c r="G113" s="25">
        <v>3</v>
      </c>
      <c r="H113" s="29">
        <f t="shared" si="8"/>
        <v>41.73061224489796</v>
      </c>
      <c r="I113" s="21" t="s">
        <v>18</v>
      </c>
      <c r="J113" s="42" t="s">
        <v>127</v>
      </c>
      <c r="K113" s="41">
        <v>5.68</v>
      </c>
      <c r="L113" s="25">
        <v>7</v>
      </c>
      <c r="M113" s="26" t="s">
        <v>50</v>
      </c>
      <c r="N113" s="27">
        <v>37183</v>
      </c>
      <c r="O113" s="28">
        <v>159017</v>
      </c>
      <c r="P113" s="25">
        <v>3</v>
      </c>
      <c r="Q113" s="37">
        <f t="shared" si="9"/>
        <v>47.66433566433567</v>
      </c>
      <c r="R113" s="21" t="s">
        <v>18</v>
      </c>
      <c r="S113" s="40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</row>
    <row r="114" spans="1:44" ht="12.75">
      <c r="A114" s="20"/>
      <c r="B114" s="31">
        <v>10.81</v>
      </c>
      <c r="C114" s="25">
        <v>11</v>
      </c>
      <c r="D114" s="26" t="s">
        <v>19</v>
      </c>
      <c r="E114" s="27">
        <v>37708</v>
      </c>
      <c r="F114" s="28" t="s">
        <v>139</v>
      </c>
      <c r="G114" s="25">
        <v>4</v>
      </c>
      <c r="H114" s="29">
        <f t="shared" si="8"/>
        <v>55.35704125177809</v>
      </c>
      <c r="I114" s="21" t="s">
        <v>18</v>
      </c>
      <c r="J114" s="23" t="s">
        <v>136</v>
      </c>
      <c r="K114" s="31">
        <v>10.81</v>
      </c>
      <c r="L114" s="25">
        <v>12</v>
      </c>
      <c r="M114" s="26" t="s">
        <v>23</v>
      </c>
      <c r="N114" s="27">
        <v>37708</v>
      </c>
      <c r="O114" s="28" t="s">
        <v>139</v>
      </c>
      <c r="P114" s="25">
        <v>4</v>
      </c>
      <c r="Q114" s="37">
        <f t="shared" si="9"/>
        <v>51.54437086092715</v>
      </c>
      <c r="R114" s="21" t="s">
        <v>18</v>
      </c>
      <c r="S114" s="40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</row>
    <row r="115" spans="1:44" ht="12.75">
      <c r="A115" s="20"/>
      <c r="B115" s="41">
        <v>10.81</v>
      </c>
      <c r="C115" s="25">
        <v>11</v>
      </c>
      <c r="D115" s="26" t="s">
        <v>36</v>
      </c>
      <c r="E115" s="27">
        <v>36048</v>
      </c>
      <c r="F115" s="28">
        <v>159014</v>
      </c>
      <c r="G115" s="25">
        <v>3</v>
      </c>
      <c r="H115" s="29">
        <f t="shared" si="8"/>
        <v>54.35195530726257</v>
      </c>
      <c r="I115" s="21" t="s">
        <v>68</v>
      </c>
      <c r="J115" s="42" t="s">
        <v>127</v>
      </c>
      <c r="K115" s="41">
        <v>10.81</v>
      </c>
      <c r="L115" s="25">
        <v>11</v>
      </c>
      <c r="M115" s="26" t="s">
        <v>52</v>
      </c>
      <c r="N115" s="27">
        <v>34564</v>
      </c>
      <c r="O115" s="28">
        <v>159001</v>
      </c>
      <c r="P115" s="25">
        <v>3</v>
      </c>
      <c r="Q115" s="37">
        <f t="shared" si="9"/>
        <v>54.888575458392104</v>
      </c>
      <c r="R115" s="21" t="s">
        <v>47</v>
      </c>
      <c r="S115" s="40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</row>
    <row r="116" spans="1:44" ht="3.75" customHeight="1">
      <c r="A116" s="20"/>
      <c r="B116" s="31"/>
      <c r="C116" s="25"/>
      <c r="D116" s="26"/>
      <c r="E116" s="27"/>
      <c r="F116" s="28"/>
      <c r="G116" s="25"/>
      <c r="H116" s="29"/>
      <c r="I116" s="21"/>
      <c r="J116" s="30"/>
      <c r="K116" s="31"/>
      <c r="L116" s="25"/>
      <c r="M116" s="26"/>
      <c r="N116" s="27"/>
      <c r="O116" s="28"/>
      <c r="P116" s="25"/>
      <c r="Q116" s="37"/>
      <c r="R116" s="21"/>
      <c r="S116" s="20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</row>
    <row r="117" spans="1:44" ht="12.75">
      <c r="A117" s="20"/>
      <c r="B117" s="31"/>
      <c r="C117" s="25"/>
      <c r="D117" s="26"/>
      <c r="E117" s="27"/>
      <c r="F117" s="28"/>
      <c r="G117" s="25"/>
      <c r="H117" s="29"/>
      <c r="I117" s="21"/>
      <c r="J117" s="30" t="s">
        <v>138</v>
      </c>
      <c r="K117" s="31"/>
      <c r="L117" s="25"/>
      <c r="M117" s="26"/>
      <c r="N117" s="27"/>
      <c r="O117" s="28"/>
      <c r="P117" s="25"/>
      <c r="Q117" s="37"/>
      <c r="R117" s="21"/>
      <c r="S117" s="20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</row>
    <row r="118" spans="1:44" ht="12.75">
      <c r="A118" s="20"/>
      <c r="B118" s="31">
        <v>0.91</v>
      </c>
      <c r="C118" s="25">
        <v>1</v>
      </c>
      <c r="D118" s="26" t="s">
        <v>277</v>
      </c>
      <c r="E118" s="27" t="s">
        <v>523</v>
      </c>
      <c r="F118" s="28" t="s">
        <v>147</v>
      </c>
      <c r="G118" s="25">
        <v>4</v>
      </c>
      <c r="H118" s="29">
        <f>SUM((B118*3600)/((C118*60)+(D118)))</f>
        <v>32.43564356435643</v>
      </c>
      <c r="I118" s="21" t="s">
        <v>18</v>
      </c>
      <c r="J118" s="23" t="s">
        <v>140</v>
      </c>
      <c r="K118" s="31">
        <v>0.91</v>
      </c>
      <c r="L118" s="21">
        <v>1</v>
      </c>
      <c r="M118" s="26" t="s">
        <v>116</v>
      </c>
      <c r="N118" s="27" t="s">
        <v>516</v>
      </c>
      <c r="O118" s="28" t="s">
        <v>145</v>
      </c>
      <c r="P118" s="25">
        <v>8</v>
      </c>
      <c r="Q118" s="37">
        <f>SUM((K118*3600)/((L118*60)+(M118)))</f>
        <v>33.42857142857143</v>
      </c>
      <c r="R118" s="21" t="s">
        <v>18</v>
      </c>
      <c r="S118" s="40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</row>
    <row r="119" spans="1:44" ht="12.75">
      <c r="A119" s="20"/>
      <c r="B119" s="41">
        <v>0.91</v>
      </c>
      <c r="C119" s="25"/>
      <c r="D119" s="26"/>
      <c r="E119" s="27"/>
      <c r="F119" s="28"/>
      <c r="G119" s="25"/>
      <c r="H119" s="29"/>
      <c r="I119" s="21"/>
      <c r="J119" s="42" t="s">
        <v>127</v>
      </c>
      <c r="K119" s="41">
        <v>0.91</v>
      </c>
      <c r="L119" s="25">
        <v>1</v>
      </c>
      <c r="M119" s="26" t="s">
        <v>58</v>
      </c>
      <c r="N119" s="27">
        <v>37793</v>
      </c>
      <c r="O119" s="28">
        <v>170307</v>
      </c>
      <c r="P119" s="25">
        <v>2</v>
      </c>
      <c r="Q119" s="37">
        <f>SUM((K119*3600)/((L119*60)+(M119)))</f>
        <v>32.11764705882353</v>
      </c>
      <c r="R119" s="21" t="s">
        <v>18</v>
      </c>
      <c r="S119" s="40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</row>
    <row r="120" spans="1:44" ht="12.75">
      <c r="A120" s="20"/>
      <c r="B120" s="31">
        <v>2.29</v>
      </c>
      <c r="C120" s="25">
        <v>3</v>
      </c>
      <c r="D120" s="26" t="s">
        <v>48</v>
      </c>
      <c r="E120" s="27">
        <v>33770</v>
      </c>
      <c r="F120" s="28">
        <v>442</v>
      </c>
      <c r="G120" s="25">
        <v>10</v>
      </c>
      <c r="H120" s="29">
        <f>SUM((B120*3600)/((C120*60)+(D120)))</f>
        <v>35.688311688311686</v>
      </c>
      <c r="I120" s="21" t="s">
        <v>18</v>
      </c>
      <c r="J120" s="23" t="s">
        <v>142</v>
      </c>
      <c r="K120" s="31">
        <v>2.29</v>
      </c>
      <c r="L120" s="21">
        <v>3</v>
      </c>
      <c r="M120" s="26" t="s">
        <v>65</v>
      </c>
      <c r="N120" s="27">
        <v>25411</v>
      </c>
      <c r="O120" s="28" t="s">
        <v>143</v>
      </c>
      <c r="P120" s="25">
        <v>8</v>
      </c>
      <c r="Q120" s="37">
        <f>SUM((K120*3600)/((L120*60)+(M120)))</f>
        <v>45.049180327868854</v>
      </c>
      <c r="R120" s="21" t="s">
        <v>18</v>
      </c>
      <c r="S120" s="40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</row>
    <row r="121" spans="1:44" ht="12.75">
      <c r="A121" s="20"/>
      <c r="B121" s="31">
        <v>4.25</v>
      </c>
      <c r="C121" s="25">
        <v>5</v>
      </c>
      <c r="D121" s="26" t="s">
        <v>120</v>
      </c>
      <c r="E121" s="27">
        <v>33287</v>
      </c>
      <c r="F121" s="28" t="s">
        <v>41</v>
      </c>
      <c r="G121" s="25">
        <v>5</v>
      </c>
      <c r="H121" s="29">
        <f>SUM((B121*3600)/((C121*60)+(D121)))</f>
        <v>46.36363636363637</v>
      </c>
      <c r="I121" s="21" t="s">
        <v>18</v>
      </c>
      <c r="J121" s="23" t="s">
        <v>114</v>
      </c>
      <c r="K121" s="31">
        <v>4.25</v>
      </c>
      <c r="L121" s="25">
        <v>5</v>
      </c>
      <c r="M121" s="26" t="s">
        <v>76</v>
      </c>
      <c r="N121" s="27">
        <v>34275</v>
      </c>
      <c r="O121" s="28" t="s">
        <v>121</v>
      </c>
      <c r="P121" s="25">
        <v>5</v>
      </c>
      <c r="Q121" s="37">
        <f>SUM((K121*3600)/((L121*60)+(M121)))</f>
        <v>48.113207547169814</v>
      </c>
      <c r="R121" s="21" t="s">
        <v>18</v>
      </c>
      <c r="S121" s="40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</row>
    <row r="122" spans="1:44" ht="12.75">
      <c r="A122" s="20"/>
      <c r="B122" s="41">
        <v>4.25</v>
      </c>
      <c r="C122" s="25">
        <v>5</v>
      </c>
      <c r="D122" s="26" t="s">
        <v>236</v>
      </c>
      <c r="E122" s="27">
        <v>37533</v>
      </c>
      <c r="F122" s="28">
        <v>221</v>
      </c>
      <c r="G122" s="25">
        <v>5</v>
      </c>
      <c r="H122" s="29">
        <f>SUM((B122*3600)/((C122*60)+(D122)))</f>
        <v>48.41772151898734</v>
      </c>
      <c r="I122" s="21" t="s">
        <v>18</v>
      </c>
      <c r="J122" s="42" t="s">
        <v>127</v>
      </c>
      <c r="K122" s="41">
        <v>4.25</v>
      </c>
      <c r="L122" s="25">
        <v>5</v>
      </c>
      <c r="M122" s="26" t="s">
        <v>236</v>
      </c>
      <c r="N122" s="27">
        <v>37631</v>
      </c>
      <c r="O122" s="28">
        <v>221</v>
      </c>
      <c r="P122" s="25">
        <v>5</v>
      </c>
      <c r="Q122" s="37">
        <f>SUM((K122*3600)/((L122*60)+(M122)))</f>
        <v>48.41772151898734</v>
      </c>
      <c r="R122" s="21" t="s">
        <v>18</v>
      </c>
      <c r="S122" s="20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</row>
    <row r="123" spans="1:44" ht="3.75" customHeight="1">
      <c r="A123" s="20"/>
      <c r="B123" s="31"/>
      <c r="C123" s="25"/>
      <c r="D123" s="26"/>
      <c r="E123" s="27"/>
      <c r="F123" s="28"/>
      <c r="G123" s="25"/>
      <c r="H123" s="29"/>
      <c r="I123" s="21"/>
      <c r="J123" s="30"/>
      <c r="K123" s="31"/>
      <c r="L123" s="25"/>
      <c r="M123" s="26"/>
      <c r="N123" s="27"/>
      <c r="O123" s="28"/>
      <c r="P123" s="25"/>
      <c r="Q123" s="37"/>
      <c r="R123" s="21"/>
      <c r="S123" s="20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</row>
    <row r="124" spans="1:44" ht="12.75">
      <c r="A124" s="20"/>
      <c r="B124" s="31"/>
      <c r="C124" s="25"/>
      <c r="D124" s="26"/>
      <c r="E124" s="27"/>
      <c r="F124" s="28"/>
      <c r="G124" s="25"/>
      <c r="H124" s="29"/>
      <c r="I124" s="21"/>
      <c r="J124" s="30" t="s">
        <v>144</v>
      </c>
      <c r="K124" s="31"/>
      <c r="L124" s="25"/>
      <c r="M124" s="26"/>
      <c r="N124" s="27"/>
      <c r="O124" s="28"/>
      <c r="P124" s="25"/>
      <c r="Q124" s="37"/>
      <c r="R124" s="21"/>
      <c r="S124" s="20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</row>
    <row r="125" spans="1:44" ht="12.75">
      <c r="A125" s="20"/>
      <c r="B125" s="31">
        <v>1.28</v>
      </c>
      <c r="C125" s="25">
        <v>2</v>
      </c>
      <c r="D125" s="26" t="s">
        <v>29</v>
      </c>
      <c r="E125" s="27">
        <v>36969</v>
      </c>
      <c r="F125" s="28" t="s">
        <v>145</v>
      </c>
      <c r="G125" s="25">
        <v>8</v>
      </c>
      <c r="H125" s="29">
        <f>SUM((B125*3600)/((C125*60)+(D125)))</f>
        <v>34.90909090909091</v>
      </c>
      <c r="I125" s="21" t="s">
        <v>18</v>
      </c>
      <c r="J125" s="23" t="s">
        <v>142</v>
      </c>
      <c r="K125" s="31">
        <v>1.28</v>
      </c>
      <c r="L125" s="25">
        <v>2</v>
      </c>
      <c r="M125" s="26" t="s">
        <v>57</v>
      </c>
      <c r="N125" s="27">
        <v>36908</v>
      </c>
      <c r="O125" s="28" t="s">
        <v>141</v>
      </c>
      <c r="P125" s="25">
        <v>4</v>
      </c>
      <c r="Q125" s="37">
        <f>SUM((K125*3600)/((L125*60)+(M125)))</f>
        <v>35.17557251908397</v>
      </c>
      <c r="R125" s="21" t="s">
        <v>18</v>
      </c>
      <c r="S125" s="40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</row>
    <row r="126" spans="1:44" ht="12.75">
      <c r="A126" s="20"/>
      <c r="B126" s="41">
        <v>1.28</v>
      </c>
      <c r="C126" s="25"/>
      <c r="D126" s="26"/>
      <c r="E126" s="27"/>
      <c r="F126" s="28"/>
      <c r="G126" s="25"/>
      <c r="H126" s="29"/>
      <c r="I126" s="21"/>
      <c r="J126" s="42" t="s">
        <v>127</v>
      </c>
      <c r="K126" s="41">
        <v>1.28</v>
      </c>
      <c r="L126" s="25">
        <v>2</v>
      </c>
      <c r="M126" s="26" t="s">
        <v>61</v>
      </c>
      <c r="N126" s="27">
        <v>37908</v>
      </c>
      <c r="O126" s="28">
        <v>170306</v>
      </c>
      <c r="P126" s="25">
        <v>2</v>
      </c>
      <c r="Q126" s="37">
        <f>SUM((K126*3600)/((L126*60)+(M126)))</f>
        <v>32.45070422535211</v>
      </c>
      <c r="R126" s="21" t="s">
        <v>18</v>
      </c>
      <c r="S126" s="40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</row>
    <row r="127" spans="1:44" ht="3.75" customHeight="1">
      <c r="A127" s="20"/>
      <c r="B127" s="31"/>
      <c r="C127" s="25"/>
      <c r="D127" s="26"/>
      <c r="E127" s="27"/>
      <c r="F127" s="28"/>
      <c r="G127" s="25"/>
      <c r="H127" s="29"/>
      <c r="I127" s="21"/>
      <c r="J127" s="30"/>
      <c r="K127" s="31"/>
      <c r="L127" s="25"/>
      <c r="M127" s="26"/>
      <c r="N127" s="27"/>
      <c r="O127" s="28"/>
      <c r="P127" s="25"/>
      <c r="Q127" s="37"/>
      <c r="R127" s="21"/>
      <c r="S127" s="20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</row>
    <row r="128" spans="1:44" ht="12.75">
      <c r="A128" s="20"/>
      <c r="B128" s="31"/>
      <c r="C128" s="25"/>
      <c r="D128" s="26"/>
      <c r="E128" s="27"/>
      <c r="F128" s="28"/>
      <c r="G128" s="25"/>
      <c r="H128" s="29"/>
      <c r="I128" s="21"/>
      <c r="J128" s="30" t="s">
        <v>146</v>
      </c>
      <c r="K128" s="31"/>
      <c r="L128" s="25"/>
      <c r="M128" s="26"/>
      <c r="N128" s="27"/>
      <c r="O128" s="28"/>
      <c r="P128" s="25"/>
      <c r="Q128" s="37"/>
      <c r="R128" s="21"/>
      <c r="S128" s="20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</row>
    <row r="129" spans="1:44" ht="12.75">
      <c r="A129" s="20"/>
      <c r="B129" s="31">
        <v>1.96</v>
      </c>
      <c r="C129" s="25">
        <v>3</v>
      </c>
      <c r="D129" s="26" t="s">
        <v>128</v>
      </c>
      <c r="E129" s="27">
        <v>37036</v>
      </c>
      <c r="F129" s="28" t="s">
        <v>147</v>
      </c>
      <c r="G129" s="25">
        <v>4</v>
      </c>
      <c r="H129" s="29">
        <f>SUM((B129*3600)/((C129*60)+(D129)))</f>
        <v>33.12676056338028</v>
      </c>
      <c r="I129" s="21" t="s">
        <v>18</v>
      </c>
      <c r="J129" s="23" t="s">
        <v>114</v>
      </c>
      <c r="K129" s="31">
        <v>1.96</v>
      </c>
      <c r="L129" s="25">
        <v>3</v>
      </c>
      <c r="M129" s="26" t="s">
        <v>148</v>
      </c>
      <c r="N129" s="27">
        <v>36693</v>
      </c>
      <c r="O129" s="28" t="s">
        <v>141</v>
      </c>
      <c r="P129" s="25">
        <v>4</v>
      </c>
      <c r="Q129" s="37">
        <f>SUM((K129*3600)/((L129*60)+(M129)))</f>
        <v>32.21917808219178</v>
      </c>
      <c r="R129" s="21" t="s">
        <v>18</v>
      </c>
      <c r="S129" s="40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</row>
    <row r="130" spans="1:44" ht="12.75">
      <c r="A130" s="20"/>
      <c r="B130" s="57">
        <v>1.96</v>
      </c>
      <c r="C130" s="25"/>
      <c r="D130" s="26"/>
      <c r="E130" s="27"/>
      <c r="F130" s="28"/>
      <c r="G130" s="25"/>
      <c r="H130" s="29"/>
      <c r="I130" s="21"/>
      <c r="J130" s="42" t="s">
        <v>127</v>
      </c>
      <c r="K130" s="57">
        <v>1.96</v>
      </c>
      <c r="L130" s="25">
        <v>3</v>
      </c>
      <c r="M130" s="26" t="s">
        <v>30</v>
      </c>
      <c r="N130" s="27" t="s">
        <v>655</v>
      </c>
      <c r="O130" s="28">
        <v>170307</v>
      </c>
      <c r="P130" s="25">
        <v>2</v>
      </c>
      <c r="Q130" s="37">
        <f>SUM((K130*3600)/((L130*60)+(M130)))</f>
        <v>30.413793103448278</v>
      </c>
      <c r="R130" s="21" t="s">
        <v>18</v>
      </c>
      <c r="S130" s="40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</row>
    <row r="131" spans="1:44" ht="3.75" customHeight="1">
      <c r="A131" s="20"/>
      <c r="B131" s="31"/>
      <c r="C131" s="25"/>
      <c r="D131" s="26"/>
      <c r="E131" s="27"/>
      <c r="F131" s="28"/>
      <c r="G131" s="25"/>
      <c r="H131" s="29"/>
      <c r="I131" s="21"/>
      <c r="J131" s="30"/>
      <c r="K131" s="31"/>
      <c r="L131" s="25"/>
      <c r="M131" s="26"/>
      <c r="N131" s="27"/>
      <c r="O131" s="28"/>
      <c r="P131" s="25"/>
      <c r="Q131" s="37"/>
      <c r="R131" s="21"/>
      <c r="S131" s="20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</row>
    <row r="132" spans="1:44" ht="12.75">
      <c r="A132" s="20"/>
      <c r="B132" s="31"/>
      <c r="C132" s="25"/>
      <c r="D132" s="26"/>
      <c r="E132" s="27"/>
      <c r="F132" s="28"/>
      <c r="G132" s="25"/>
      <c r="H132" s="29"/>
      <c r="I132" s="21"/>
      <c r="J132" s="30" t="s">
        <v>149</v>
      </c>
      <c r="K132" s="31"/>
      <c r="L132" s="25"/>
      <c r="M132" s="26"/>
      <c r="N132" s="27"/>
      <c r="O132" s="28"/>
      <c r="P132" s="25"/>
      <c r="Q132" s="37"/>
      <c r="R132" s="21"/>
      <c r="S132" s="20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</row>
    <row r="133" spans="1:44" ht="12.75">
      <c r="A133" s="20"/>
      <c r="B133" s="31">
        <v>0.9</v>
      </c>
      <c r="C133" s="25">
        <v>1</v>
      </c>
      <c r="D133" s="26" t="s">
        <v>46</v>
      </c>
      <c r="E133" s="27">
        <v>24946</v>
      </c>
      <c r="F133" s="28" t="s">
        <v>26</v>
      </c>
      <c r="G133" s="25">
        <v>4</v>
      </c>
      <c r="H133" s="29">
        <f>SUM((B133*3600)/((C133*60)+(D133)))</f>
        <v>30.857142857142858</v>
      </c>
      <c r="I133" s="21" t="s">
        <v>18</v>
      </c>
      <c r="J133" s="23" t="s">
        <v>150</v>
      </c>
      <c r="K133" s="31">
        <v>0.9</v>
      </c>
      <c r="L133" s="25">
        <v>1</v>
      </c>
      <c r="M133" s="26" t="s">
        <v>151</v>
      </c>
      <c r="N133" s="27">
        <v>29690</v>
      </c>
      <c r="O133" s="28" t="s">
        <v>26</v>
      </c>
      <c r="P133" s="25">
        <v>4</v>
      </c>
      <c r="Q133" s="37">
        <f aca="true" t="shared" si="10" ref="Q133:Q139">SUM((K133*3600)/((L133*60)+(M133)))</f>
        <v>31.153846153846153</v>
      </c>
      <c r="R133" s="21" t="s">
        <v>18</v>
      </c>
      <c r="S133" s="40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</row>
    <row r="134" spans="1:44" ht="12.75">
      <c r="A134" s="20"/>
      <c r="B134" s="41">
        <v>0.9</v>
      </c>
      <c r="C134" s="25"/>
      <c r="D134" s="26"/>
      <c r="E134" s="27"/>
      <c r="F134" s="28"/>
      <c r="G134" s="25"/>
      <c r="H134" s="29"/>
      <c r="I134" s="21"/>
      <c r="J134" s="42" t="s">
        <v>127</v>
      </c>
      <c r="K134" s="41">
        <v>0.9</v>
      </c>
      <c r="L134" s="94">
        <v>1</v>
      </c>
      <c r="M134" s="95" t="s">
        <v>125</v>
      </c>
      <c r="N134" s="96" t="s">
        <v>687</v>
      </c>
      <c r="O134" s="97">
        <v>158883</v>
      </c>
      <c r="P134" s="94">
        <v>2</v>
      </c>
      <c r="Q134" s="105">
        <f t="shared" si="10"/>
        <v>27.692307692307693</v>
      </c>
      <c r="R134" s="98" t="s">
        <v>42</v>
      </c>
      <c r="S134" s="106" t="s">
        <v>654</v>
      </c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</row>
    <row r="135" spans="1:44" ht="12.75">
      <c r="A135" s="20"/>
      <c r="B135" s="31">
        <v>3.3</v>
      </c>
      <c r="C135" s="25">
        <v>4</v>
      </c>
      <c r="D135" s="26" t="s">
        <v>135</v>
      </c>
      <c r="E135" s="27">
        <v>34463</v>
      </c>
      <c r="F135" s="28">
        <v>442</v>
      </c>
      <c r="G135" s="25">
        <v>10</v>
      </c>
      <c r="H135" s="29">
        <f>SUM((B135*3600)/((C135*60)+(D135)))</f>
        <v>47.52</v>
      </c>
      <c r="I135" s="21" t="s">
        <v>18</v>
      </c>
      <c r="J135" s="23" t="s">
        <v>152</v>
      </c>
      <c r="K135" s="31">
        <v>3.3</v>
      </c>
      <c r="L135" s="25">
        <v>4</v>
      </c>
      <c r="M135" s="26" t="s">
        <v>135</v>
      </c>
      <c r="N135" s="27">
        <v>32499</v>
      </c>
      <c r="O135" s="28" t="s">
        <v>153</v>
      </c>
      <c r="P135" s="25">
        <v>5</v>
      </c>
      <c r="Q135" s="37">
        <f t="shared" si="10"/>
        <v>47.52</v>
      </c>
      <c r="R135" s="21" t="s">
        <v>18</v>
      </c>
      <c r="S135" s="40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</row>
    <row r="136" spans="1:44" ht="12.75">
      <c r="A136" s="20"/>
      <c r="B136" s="31">
        <v>13.575</v>
      </c>
      <c r="C136" s="25">
        <v>11</v>
      </c>
      <c r="D136" s="26" t="s">
        <v>154</v>
      </c>
      <c r="E136" s="27">
        <v>32651</v>
      </c>
      <c r="F136" s="28" t="s">
        <v>155</v>
      </c>
      <c r="G136" s="25">
        <v>5</v>
      </c>
      <c r="H136" s="29">
        <f>SUM((B136*3600)/((C136*60)+(D136)))</f>
        <v>69.12305516265913</v>
      </c>
      <c r="I136" s="21" t="s">
        <v>126</v>
      </c>
      <c r="J136" s="23" t="s">
        <v>156</v>
      </c>
      <c r="K136" s="31">
        <v>13.575</v>
      </c>
      <c r="L136" s="25">
        <v>11</v>
      </c>
      <c r="M136" s="26" t="s">
        <v>86</v>
      </c>
      <c r="N136" s="27">
        <v>34457</v>
      </c>
      <c r="O136" s="28" t="s">
        <v>157</v>
      </c>
      <c r="P136" s="25">
        <v>5</v>
      </c>
      <c r="Q136" s="37">
        <f t="shared" si="10"/>
        <v>71.23906705539359</v>
      </c>
      <c r="R136" s="21" t="s">
        <v>18</v>
      </c>
      <c r="S136" s="40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</row>
    <row r="137" spans="1:44" ht="12.75">
      <c r="A137" s="20"/>
      <c r="B137" s="41">
        <v>13.575</v>
      </c>
      <c r="C137" s="25">
        <v>12</v>
      </c>
      <c r="D137" s="26" t="s">
        <v>44</v>
      </c>
      <c r="E137" s="27">
        <v>38072</v>
      </c>
      <c r="F137" s="28">
        <v>221112</v>
      </c>
      <c r="G137" s="25">
        <v>5</v>
      </c>
      <c r="H137" s="29">
        <f>SUM((B137*3600)/((C137*60)+(D137)))</f>
        <v>67.875</v>
      </c>
      <c r="I137" s="21" t="s">
        <v>417</v>
      </c>
      <c r="J137" s="42" t="s">
        <v>127</v>
      </c>
      <c r="K137" s="41">
        <v>13.575</v>
      </c>
      <c r="L137" s="25">
        <v>11</v>
      </c>
      <c r="M137" s="26" t="s">
        <v>69</v>
      </c>
      <c r="N137" s="27">
        <v>37260</v>
      </c>
      <c r="O137" s="28">
        <v>220</v>
      </c>
      <c r="P137" s="25">
        <v>8</v>
      </c>
      <c r="Q137" s="37">
        <f t="shared" si="10"/>
        <v>70.4178674351585</v>
      </c>
      <c r="R137" s="21" t="s">
        <v>18</v>
      </c>
      <c r="S137" s="20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</row>
    <row r="138" spans="1:44" ht="12.75">
      <c r="A138" s="20"/>
      <c r="B138" s="41">
        <v>13.575</v>
      </c>
      <c r="C138" s="25"/>
      <c r="D138" s="26"/>
      <c r="E138" s="27"/>
      <c r="F138" s="28"/>
      <c r="G138" s="25"/>
      <c r="H138" s="29"/>
      <c r="I138" s="21"/>
      <c r="J138" s="44" t="s">
        <v>492</v>
      </c>
      <c r="K138" s="41">
        <v>13.575</v>
      </c>
      <c r="L138" s="25">
        <v>11</v>
      </c>
      <c r="M138" s="26" t="s">
        <v>86</v>
      </c>
      <c r="N138" s="27">
        <v>34026</v>
      </c>
      <c r="O138" s="28" t="s">
        <v>108</v>
      </c>
      <c r="P138" s="25">
        <v>9</v>
      </c>
      <c r="Q138" s="37">
        <f>SUM((K138*3600)/((L138*60)+(M138)))</f>
        <v>71.23906705539359</v>
      </c>
      <c r="R138" s="21" t="s">
        <v>18</v>
      </c>
      <c r="S138" s="20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</row>
    <row r="139" spans="1:44" ht="12.75">
      <c r="A139" s="20"/>
      <c r="B139" s="31">
        <v>28.78</v>
      </c>
      <c r="C139" s="25">
        <v>24</v>
      </c>
      <c r="D139" s="26" t="s">
        <v>29</v>
      </c>
      <c r="E139" s="27" t="s">
        <v>425</v>
      </c>
      <c r="F139" s="28" t="s">
        <v>83</v>
      </c>
      <c r="G139" s="25">
        <v>8</v>
      </c>
      <c r="H139" s="29">
        <f>SUM((B139*3600)/((C139*60)+(D139)))</f>
        <v>71.35537190082644</v>
      </c>
      <c r="I139" s="21" t="s">
        <v>42</v>
      </c>
      <c r="J139" s="23" t="s">
        <v>159</v>
      </c>
      <c r="K139" s="48">
        <v>28.78</v>
      </c>
      <c r="L139" s="49">
        <v>23</v>
      </c>
      <c r="M139" s="46" t="s">
        <v>197</v>
      </c>
      <c r="N139" s="50" t="s">
        <v>424</v>
      </c>
      <c r="O139" s="28" t="s">
        <v>83</v>
      </c>
      <c r="P139" s="51">
        <v>12</v>
      </c>
      <c r="Q139" s="52">
        <f t="shared" si="10"/>
        <v>73.63752665245202</v>
      </c>
      <c r="R139" s="49" t="s">
        <v>404</v>
      </c>
      <c r="S139" s="4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</row>
    <row r="140" spans="1:44" ht="3.75" customHeight="1">
      <c r="A140" s="20"/>
      <c r="B140" s="31"/>
      <c r="C140" s="25"/>
      <c r="D140" s="26"/>
      <c r="E140" s="27"/>
      <c r="F140" s="28"/>
      <c r="G140" s="25"/>
      <c r="H140" s="29"/>
      <c r="I140" s="21"/>
      <c r="J140" s="30"/>
      <c r="K140" s="31"/>
      <c r="L140" s="25"/>
      <c r="M140" s="26"/>
      <c r="N140" s="27"/>
      <c r="O140" s="28"/>
      <c r="P140" s="25"/>
      <c r="Q140" s="37"/>
      <c r="R140" s="21"/>
      <c r="S140" s="20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</row>
    <row r="141" spans="1:44" ht="12.75">
      <c r="A141" s="20"/>
      <c r="B141" s="31"/>
      <c r="C141" s="25"/>
      <c r="D141" s="26"/>
      <c r="E141" s="27"/>
      <c r="F141" s="28"/>
      <c r="G141" s="25"/>
      <c r="H141" s="29"/>
      <c r="I141" s="21"/>
      <c r="J141" s="30" t="s">
        <v>161</v>
      </c>
      <c r="K141" s="31"/>
      <c r="L141" s="25"/>
      <c r="M141" s="26"/>
      <c r="N141" s="27"/>
      <c r="O141" s="28"/>
      <c r="P141" s="25"/>
      <c r="Q141" s="37"/>
      <c r="R141" s="21"/>
      <c r="S141" s="20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</row>
    <row r="142" spans="1:44" ht="12.75">
      <c r="A142" s="20"/>
      <c r="B142" s="31">
        <v>1.7375</v>
      </c>
      <c r="C142" s="25">
        <v>2</v>
      </c>
      <c r="D142" s="26" t="s">
        <v>160</v>
      </c>
      <c r="E142" s="27">
        <v>29735</v>
      </c>
      <c r="F142" s="28" t="s">
        <v>26</v>
      </c>
      <c r="G142" s="25">
        <v>4</v>
      </c>
      <c r="H142" s="29">
        <f>SUM((B142*3600)/((C142*60)+(D142)))</f>
        <v>41.42384105960265</v>
      </c>
      <c r="I142" s="21" t="s">
        <v>18</v>
      </c>
      <c r="J142" s="23" t="s">
        <v>162</v>
      </c>
      <c r="K142" s="31">
        <v>1.7375</v>
      </c>
      <c r="L142" s="25">
        <v>2</v>
      </c>
      <c r="M142" s="26" t="s">
        <v>55</v>
      </c>
      <c r="N142" s="27" t="s">
        <v>163</v>
      </c>
      <c r="O142" s="28" t="s">
        <v>124</v>
      </c>
      <c r="P142" s="25">
        <v>5</v>
      </c>
      <c r="Q142" s="37">
        <f>SUM((K142*3600)/((L142*60)+(M142)))</f>
        <v>43.74125874125874</v>
      </c>
      <c r="R142" s="21" t="s">
        <v>164</v>
      </c>
      <c r="S142" s="40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</row>
    <row r="143" spans="1:44" ht="12.75">
      <c r="A143" s="20"/>
      <c r="B143" s="41">
        <v>1.74</v>
      </c>
      <c r="C143" s="25"/>
      <c r="D143" s="26"/>
      <c r="E143" s="27"/>
      <c r="F143" s="28"/>
      <c r="G143" s="25"/>
      <c r="H143" s="29"/>
      <c r="I143" s="21"/>
      <c r="J143" s="42" t="s">
        <v>127</v>
      </c>
      <c r="K143" s="41">
        <v>1.74</v>
      </c>
      <c r="L143" s="25">
        <v>2</v>
      </c>
      <c r="M143" s="26" t="s">
        <v>154</v>
      </c>
      <c r="N143" s="27">
        <v>37918</v>
      </c>
      <c r="O143" s="28">
        <v>170307</v>
      </c>
      <c r="P143" s="25">
        <v>2</v>
      </c>
      <c r="Q143" s="37">
        <f>SUM((K143*3600)/((L143*60)+(M143)))</f>
        <v>37.50898203592814</v>
      </c>
      <c r="R143" s="21" t="s">
        <v>18</v>
      </c>
      <c r="S143" s="40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</row>
    <row r="144" spans="1:44" ht="3.75" customHeight="1">
      <c r="A144" s="20"/>
      <c r="B144" s="31"/>
      <c r="C144" s="25"/>
      <c r="D144" s="26"/>
      <c r="E144" s="27"/>
      <c r="F144" s="28"/>
      <c r="G144" s="25"/>
      <c r="H144" s="29"/>
      <c r="I144" s="21"/>
      <c r="J144" s="30"/>
      <c r="K144" s="31"/>
      <c r="L144" s="25"/>
      <c r="M144" s="26"/>
      <c r="N144" s="27"/>
      <c r="O144" s="28"/>
      <c r="P144" s="25"/>
      <c r="Q144" s="37"/>
      <c r="R144" s="21"/>
      <c r="S144" s="20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</row>
    <row r="145" spans="1:44" ht="12.75">
      <c r="A145" s="20"/>
      <c r="B145" s="31"/>
      <c r="C145" s="25"/>
      <c r="D145" s="26"/>
      <c r="E145" s="27"/>
      <c r="F145" s="28"/>
      <c r="G145" s="25"/>
      <c r="H145" s="29"/>
      <c r="I145" s="21"/>
      <c r="J145" s="30" t="s">
        <v>165</v>
      </c>
      <c r="K145" s="31"/>
      <c r="L145" s="25"/>
      <c r="M145" s="26"/>
      <c r="N145" s="27"/>
      <c r="O145" s="28"/>
      <c r="P145" s="25"/>
      <c r="Q145" s="37"/>
      <c r="R145" s="21"/>
      <c r="S145" s="20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</row>
    <row r="146" spans="1:44" ht="12.75">
      <c r="A146" s="20"/>
      <c r="B146" s="31">
        <v>0.6625</v>
      </c>
      <c r="C146" s="25">
        <v>1</v>
      </c>
      <c r="D146" s="26" t="s">
        <v>67</v>
      </c>
      <c r="E146" s="27">
        <v>24945</v>
      </c>
      <c r="F146" s="28" t="s">
        <v>26</v>
      </c>
      <c r="G146" s="25">
        <v>4</v>
      </c>
      <c r="H146" s="29">
        <f>SUM((B146*3600)/((C146*60)+(D146)))</f>
        <v>29.8125</v>
      </c>
      <c r="I146" s="21" t="s">
        <v>18</v>
      </c>
      <c r="J146" s="23" t="s">
        <v>152</v>
      </c>
      <c r="K146" s="31">
        <v>0.6625</v>
      </c>
      <c r="L146" s="25">
        <v>1</v>
      </c>
      <c r="M146" s="26" t="s">
        <v>76</v>
      </c>
      <c r="N146" s="27" t="s">
        <v>515</v>
      </c>
      <c r="O146" s="28" t="s">
        <v>26</v>
      </c>
      <c r="P146" s="25">
        <v>4</v>
      </c>
      <c r="Q146" s="37">
        <f>SUM((K146*3600)/((L146*60)+(M146)))</f>
        <v>30.576923076923077</v>
      </c>
      <c r="R146" s="21" t="s">
        <v>18</v>
      </c>
      <c r="S146" s="40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</row>
    <row r="147" spans="1:44" ht="12.75">
      <c r="A147" s="20"/>
      <c r="B147" s="41">
        <v>0.66</v>
      </c>
      <c r="C147" s="25"/>
      <c r="D147" s="26"/>
      <c r="E147" s="27"/>
      <c r="F147" s="28"/>
      <c r="G147" s="25"/>
      <c r="H147" s="29"/>
      <c r="I147" s="21"/>
      <c r="J147" s="42" t="s">
        <v>127</v>
      </c>
      <c r="K147" s="41">
        <v>0.66</v>
      </c>
      <c r="L147" s="25">
        <v>1</v>
      </c>
      <c r="M147" s="26" t="s">
        <v>123</v>
      </c>
      <c r="N147" s="27">
        <v>37918</v>
      </c>
      <c r="O147" s="28">
        <v>170307</v>
      </c>
      <c r="P147" s="25">
        <v>2</v>
      </c>
      <c r="Q147" s="37">
        <f>SUM((K147*3600)/((L147*60)+(M147)))</f>
        <v>24.75</v>
      </c>
      <c r="R147" s="21" t="s">
        <v>18</v>
      </c>
      <c r="S147" s="40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</row>
    <row r="148" spans="1:44" ht="3.75" customHeight="1">
      <c r="A148" s="20"/>
      <c r="B148" s="31"/>
      <c r="C148" s="25"/>
      <c r="D148" s="26"/>
      <c r="E148" s="27"/>
      <c r="F148" s="28"/>
      <c r="G148" s="25"/>
      <c r="H148" s="29"/>
      <c r="I148" s="21"/>
      <c r="J148" s="30"/>
      <c r="K148" s="31"/>
      <c r="L148" s="25"/>
      <c r="M148" s="26"/>
      <c r="N148" s="27"/>
      <c r="O148" s="28"/>
      <c r="P148" s="25"/>
      <c r="Q148" s="37"/>
      <c r="R148" s="21"/>
      <c r="S148" s="20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</row>
    <row r="149" spans="1:44" ht="12.75">
      <c r="A149" s="20"/>
      <c r="B149" s="31"/>
      <c r="C149" s="25"/>
      <c r="D149" s="26"/>
      <c r="E149" s="27"/>
      <c r="F149" s="28"/>
      <c r="G149" s="25"/>
      <c r="H149" s="29"/>
      <c r="I149" s="21"/>
      <c r="J149" s="30" t="s">
        <v>166</v>
      </c>
      <c r="K149" s="31"/>
      <c r="L149" s="25"/>
      <c r="M149" s="26"/>
      <c r="N149" s="27"/>
      <c r="O149" s="28"/>
      <c r="P149" s="25"/>
      <c r="Q149" s="37"/>
      <c r="R149" s="21"/>
      <c r="S149" s="20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</row>
    <row r="150" spans="1:44" ht="12.75">
      <c r="A150" s="20"/>
      <c r="B150" s="31">
        <v>2.8625</v>
      </c>
      <c r="C150" s="25">
        <v>3</v>
      </c>
      <c r="D150" s="26" t="s">
        <v>123</v>
      </c>
      <c r="E150" s="27">
        <v>37278</v>
      </c>
      <c r="F150" s="28" t="s">
        <v>139</v>
      </c>
      <c r="G150" s="25">
        <v>4</v>
      </c>
      <c r="H150" s="29">
        <f>SUM((B150*3600)/((C150*60)+(D150)))</f>
        <v>47.708333333333336</v>
      </c>
      <c r="I150" s="21" t="s">
        <v>18</v>
      </c>
      <c r="J150" s="23" t="s">
        <v>167</v>
      </c>
      <c r="K150" s="31">
        <v>2.9</v>
      </c>
      <c r="L150" s="25">
        <v>3</v>
      </c>
      <c r="M150" s="26" t="s">
        <v>120</v>
      </c>
      <c r="N150" s="27">
        <v>29690</v>
      </c>
      <c r="O150" s="28" t="s">
        <v>26</v>
      </c>
      <c r="P150" s="25">
        <v>4</v>
      </c>
      <c r="Q150" s="37">
        <f>SUM((K150*3600)/((L150*60)+(M150)))</f>
        <v>49.714285714285715</v>
      </c>
      <c r="R150" s="21" t="s">
        <v>18</v>
      </c>
      <c r="S150" s="40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</row>
    <row r="151" spans="1:44" ht="12.75">
      <c r="A151" s="20"/>
      <c r="B151" s="31">
        <v>10.275</v>
      </c>
      <c r="C151" s="25">
        <v>8</v>
      </c>
      <c r="D151" s="26" t="s">
        <v>148</v>
      </c>
      <c r="E151" s="27">
        <v>33526</v>
      </c>
      <c r="F151" s="28" t="s">
        <v>62</v>
      </c>
      <c r="G151" s="25">
        <v>5</v>
      </c>
      <c r="H151" s="29">
        <f>SUM((B151*3600)/((C151*60)+(D151)))</f>
        <v>71.27167630057804</v>
      </c>
      <c r="I151" s="21" t="s">
        <v>18</v>
      </c>
      <c r="J151" s="23" t="s">
        <v>156</v>
      </c>
      <c r="K151" s="31">
        <v>10.275</v>
      </c>
      <c r="L151" s="25">
        <v>8</v>
      </c>
      <c r="M151" s="26" t="s">
        <v>151</v>
      </c>
      <c r="N151" s="27">
        <v>33630</v>
      </c>
      <c r="O151" s="28" t="s">
        <v>62</v>
      </c>
      <c r="P151" s="25">
        <v>5</v>
      </c>
      <c r="Q151" s="37">
        <f>SUM((K151*3600)/((L151*60)+(M151)))</f>
        <v>70.59160305343511</v>
      </c>
      <c r="R151" s="21" t="s">
        <v>18</v>
      </c>
      <c r="S151" s="40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</row>
    <row r="152" spans="1:44" ht="3.75" customHeight="1">
      <c r="A152" s="20"/>
      <c r="B152" s="31"/>
      <c r="C152" s="25"/>
      <c r="D152" s="26"/>
      <c r="E152" s="27"/>
      <c r="F152" s="28"/>
      <c r="G152" s="25"/>
      <c r="H152" s="29"/>
      <c r="I152" s="21"/>
      <c r="J152" s="30"/>
      <c r="K152" s="31"/>
      <c r="L152" s="25"/>
      <c r="M152" s="26"/>
      <c r="N152" s="27"/>
      <c r="O152" s="28"/>
      <c r="P152" s="25"/>
      <c r="Q152" s="37"/>
      <c r="R152" s="21"/>
      <c r="S152" s="20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</row>
    <row r="153" spans="1:44" ht="12.75">
      <c r="A153" s="20"/>
      <c r="B153" s="31"/>
      <c r="C153" s="25"/>
      <c r="D153" s="26"/>
      <c r="E153" s="27"/>
      <c r="F153" s="28"/>
      <c r="G153" s="25"/>
      <c r="H153" s="29"/>
      <c r="I153" s="21"/>
      <c r="J153" s="30" t="s">
        <v>168</v>
      </c>
      <c r="K153" s="31"/>
      <c r="L153" s="25"/>
      <c r="M153" s="26"/>
      <c r="N153" s="27"/>
      <c r="O153" s="28"/>
      <c r="P153" s="25"/>
      <c r="Q153" s="37"/>
      <c r="R153" s="21"/>
      <c r="S153" s="20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</row>
    <row r="154" spans="1:44" ht="12.75">
      <c r="A154" s="20"/>
      <c r="B154" s="31">
        <v>2.6875</v>
      </c>
      <c r="C154" s="25">
        <v>3</v>
      </c>
      <c r="D154" s="26" t="s">
        <v>169</v>
      </c>
      <c r="E154" s="27">
        <v>24945</v>
      </c>
      <c r="F154" s="28" t="s">
        <v>26</v>
      </c>
      <c r="G154" s="25">
        <v>4</v>
      </c>
      <c r="H154" s="29">
        <f>SUM((B154*3600)/((C154*60)+(D154)))</f>
        <v>49.111675126903556</v>
      </c>
      <c r="I154" s="21" t="s">
        <v>18</v>
      </c>
      <c r="J154" s="23" t="s">
        <v>170</v>
      </c>
      <c r="K154" s="31">
        <v>2.65</v>
      </c>
      <c r="L154" s="25">
        <v>3</v>
      </c>
      <c r="M154" s="26" t="s">
        <v>171</v>
      </c>
      <c r="N154" s="27">
        <v>29690</v>
      </c>
      <c r="O154" s="28" t="s">
        <v>26</v>
      </c>
      <c r="P154" s="25">
        <v>4</v>
      </c>
      <c r="Q154" s="37">
        <f>SUM((K154*3600)/((L154*60)+(M154)))</f>
        <v>49.4300518134715</v>
      </c>
      <c r="R154" s="21" t="s">
        <v>18</v>
      </c>
      <c r="S154" s="40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</row>
    <row r="155" spans="1:44" ht="12.75">
      <c r="A155" s="20"/>
      <c r="B155" s="31">
        <v>7.4125</v>
      </c>
      <c r="C155" s="25">
        <v>6</v>
      </c>
      <c r="D155" s="26" t="s">
        <v>48</v>
      </c>
      <c r="E155" s="27" t="s">
        <v>580</v>
      </c>
      <c r="F155" s="28">
        <v>444018</v>
      </c>
      <c r="G155" s="25">
        <v>5</v>
      </c>
      <c r="H155" s="29">
        <f>SUM((B155*3600)/((C155*60)+(D155)))</f>
        <v>64.92700729927007</v>
      </c>
      <c r="I155" s="21" t="s">
        <v>18</v>
      </c>
      <c r="J155" s="23" t="s">
        <v>156</v>
      </c>
      <c r="K155" s="31">
        <v>7.375</v>
      </c>
      <c r="L155" s="25">
        <v>6</v>
      </c>
      <c r="M155" s="26" t="s">
        <v>58</v>
      </c>
      <c r="N155" s="27">
        <v>38078</v>
      </c>
      <c r="O155" s="28">
        <v>442417</v>
      </c>
      <c r="P155" s="25">
        <v>5</v>
      </c>
      <c r="Q155" s="37">
        <f>SUM((K155*3600)/((L155*60)+(M155)))</f>
        <v>66.04477611940298</v>
      </c>
      <c r="R155" s="21" t="s">
        <v>18</v>
      </c>
      <c r="S155" s="40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</row>
    <row r="156" spans="1:44" ht="3.75" customHeight="1">
      <c r="A156" s="20"/>
      <c r="B156" s="31"/>
      <c r="C156" s="25"/>
      <c r="D156" s="26"/>
      <c r="E156" s="27"/>
      <c r="F156" s="28"/>
      <c r="G156" s="25"/>
      <c r="H156" s="29"/>
      <c r="I156" s="21"/>
      <c r="J156" s="30"/>
      <c r="K156" s="31"/>
      <c r="L156" s="25"/>
      <c r="M156" s="26"/>
      <c r="N156" s="27"/>
      <c r="O156" s="28"/>
      <c r="P156" s="25"/>
      <c r="Q156" s="37"/>
      <c r="R156" s="21"/>
      <c r="S156" s="20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</row>
    <row r="157" spans="1:44" ht="12.75">
      <c r="A157" s="20"/>
      <c r="B157" s="31"/>
      <c r="C157" s="25"/>
      <c r="D157" s="26"/>
      <c r="E157" s="27"/>
      <c r="F157" s="28"/>
      <c r="G157" s="25"/>
      <c r="H157" s="29"/>
      <c r="I157" s="21"/>
      <c r="J157" s="30" t="s">
        <v>172</v>
      </c>
      <c r="K157" s="31"/>
      <c r="L157" s="25"/>
      <c r="M157" s="26"/>
      <c r="N157" s="27"/>
      <c r="O157" s="28"/>
      <c r="P157" s="25"/>
      <c r="Q157" s="37"/>
      <c r="R157" s="21"/>
      <c r="S157" s="20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</row>
    <row r="158" spans="1:44" ht="12.75">
      <c r="A158" s="20"/>
      <c r="B158" s="31">
        <v>4.725</v>
      </c>
      <c r="C158" s="25">
        <v>5</v>
      </c>
      <c r="D158" s="26" t="s">
        <v>44</v>
      </c>
      <c r="E158" s="27">
        <v>29685</v>
      </c>
      <c r="F158" s="28" t="s">
        <v>26</v>
      </c>
      <c r="G158" s="25">
        <v>8</v>
      </c>
      <c r="H158" s="29">
        <f>SUM((B158*3600)/((C158*60)+(D158)))</f>
        <v>56.7</v>
      </c>
      <c r="I158" s="21" t="s">
        <v>18</v>
      </c>
      <c r="J158" s="23" t="s">
        <v>156</v>
      </c>
      <c r="K158" s="31">
        <v>4.725</v>
      </c>
      <c r="L158" s="25">
        <v>4</v>
      </c>
      <c r="M158" s="26" t="s">
        <v>58</v>
      </c>
      <c r="N158" s="27" t="s">
        <v>564</v>
      </c>
      <c r="O158" s="28">
        <v>444022</v>
      </c>
      <c r="P158" s="25">
        <v>5</v>
      </c>
      <c r="Q158" s="37">
        <f>SUM((K158*3600)/((L158*60)+(M158)))</f>
        <v>60.319148936170215</v>
      </c>
      <c r="R158" s="21" t="s">
        <v>73</v>
      </c>
      <c r="S158" s="40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</row>
    <row r="159" spans="1:44" ht="3.75" customHeight="1">
      <c r="A159" s="20"/>
      <c r="B159" s="31"/>
      <c r="C159" s="25"/>
      <c r="D159" s="26"/>
      <c r="E159" s="27"/>
      <c r="F159" s="28"/>
      <c r="G159" s="25"/>
      <c r="H159" s="29"/>
      <c r="I159" s="21"/>
      <c r="J159" s="30"/>
      <c r="K159" s="31"/>
      <c r="L159" s="25"/>
      <c r="M159" s="26"/>
      <c r="N159" s="27"/>
      <c r="O159" s="28"/>
      <c r="P159" s="25"/>
      <c r="Q159" s="37"/>
      <c r="R159" s="21"/>
      <c r="S159" s="20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</row>
    <row r="160" spans="1:44" ht="12.75">
      <c r="A160" s="20"/>
      <c r="B160" s="31"/>
      <c r="C160" s="25"/>
      <c r="D160" s="26"/>
      <c r="E160" s="27"/>
      <c r="F160" s="28"/>
      <c r="G160" s="25"/>
      <c r="H160" s="29"/>
      <c r="I160" s="21"/>
      <c r="J160" s="30" t="s">
        <v>173</v>
      </c>
      <c r="K160" s="31"/>
      <c r="L160" s="25"/>
      <c r="M160" s="26"/>
      <c r="N160" s="27"/>
      <c r="O160" s="28"/>
      <c r="P160" s="25"/>
      <c r="Q160" s="37"/>
      <c r="R160" s="21"/>
      <c r="S160" s="20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</row>
    <row r="161" spans="1:44" ht="12.75">
      <c r="A161" s="20"/>
      <c r="B161" s="31">
        <v>2.75</v>
      </c>
      <c r="C161" s="25">
        <v>3</v>
      </c>
      <c r="D161" s="26" t="s">
        <v>128</v>
      </c>
      <c r="E161" s="27">
        <v>32297</v>
      </c>
      <c r="F161" s="28" t="s">
        <v>141</v>
      </c>
      <c r="G161" s="25">
        <v>4</v>
      </c>
      <c r="H161" s="29">
        <f>SUM((B161*3600)/((C161*60)+(D161)))</f>
        <v>46.478873239436616</v>
      </c>
      <c r="I161" s="21" t="s">
        <v>18</v>
      </c>
      <c r="J161" s="23" t="s">
        <v>174</v>
      </c>
      <c r="K161" s="31">
        <v>2.75</v>
      </c>
      <c r="L161" s="25">
        <v>3</v>
      </c>
      <c r="M161" s="26" t="s">
        <v>175</v>
      </c>
      <c r="N161" s="27">
        <v>29690</v>
      </c>
      <c r="O161" s="28" t="s">
        <v>26</v>
      </c>
      <c r="P161" s="25">
        <v>4</v>
      </c>
      <c r="Q161" s="37">
        <f>SUM((K161*3600)/((L161*60)+(M161)))</f>
        <v>47.59615384615385</v>
      </c>
      <c r="R161" s="21" t="s">
        <v>18</v>
      </c>
      <c r="S161" s="40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</row>
    <row r="162" spans="1:44" ht="12.75">
      <c r="A162" s="20"/>
      <c r="B162" s="31">
        <v>5.75</v>
      </c>
      <c r="C162" s="25">
        <v>5</v>
      </c>
      <c r="D162" s="26" t="s">
        <v>12</v>
      </c>
      <c r="E162" s="27">
        <v>33292</v>
      </c>
      <c r="F162" s="28" t="s">
        <v>155</v>
      </c>
      <c r="G162" s="25">
        <v>5</v>
      </c>
      <c r="H162" s="29">
        <f>SUM((B162*3600)/((C162*60)+(D162)))</f>
        <v>60.88235294117647</v>
      </c>
      <c r="I162" s="21" t="s">
        <v>18</v>
      </c>
      <c r="J162" s="23" t="s">
        <v>176</v>
      </c>
      <c r="K162" s="31">
        <v>5.75</v>
      </c>
      <c r="L162" s="25">
        <v>5</v>
      </c>
      <c r="M162" s="26" t="s">
        <v>148</v>
      </c>
      <c r="N162" s="27">
        <v>32055</v>
      </c>
      <c r="O162" s="28" t="s">
        <v>83</v>
      </c>
      <c r="P162" s="25">
        <v>8</v>
      </c>
      <c r="Q162" s="37">
        <f>SUM((K162*3600)/((L162*60)+(M162)))</f>
        <v>61.06194690265487</v>
      </c>
      <c r="R162" s="21" t="s">
        <v>37</v>
      </c>
      <c r="S162" s="40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</row>
    <row r="163" spans="1:44" ht="12.75">
      <c r="A163" s="20"/>
      <c r="B163" s="31">
        <v>15.23</v>
      </c>
      <c r="C163" s="25">
        <v>11</v>
      </c>
      <c r="D163" s="26" t="s">
        <v>125</v>
      </c>
      <c r="E163" s="27" t="s">
        <v>177</v>
      </c>
      <c r="F163" s="28" t="s">
        <v>77</v>
      </c>
      <c r="G163" s="25">
        <v>5</v>
      </c>
      <c r="H163" s="29">
        <f>SUM((B163*3600)/((C163*60)+(D163)))</f>
        <v>76.46861924686192</v>
      </c>
      <c r="I163" s="21" t="s">
        <v>94</v>
      </c>
      <c r="J163" s="23" t="s">
        <v>159</v>
      </c>
      <c r="K163" s="31">
        <v>15.23</v>
      </c>
      <c r="L163" s="25">
        <v>12</v>
      </c>
      <c r="M163" s="26" t="s">
        <v>151</v>
      </c>
      <c r="N163" s="27">
        <v>34257</v>
      </c>
      <c r="O163" s="28" t="s">
        <v>124</v>
      </c>
      <c r="P163" s="25">
        <v>5</v>
      </c>
      <c r="Q163" s="37">
        <f>SUM((K163*3600)/((L163*60)+(M163)))</f>
        <v>71.76439790575917</v>
      </c>
      <c r="R163" s="21" t="s">
        <v>94</v>
      </c>
      <c r="S163" s="40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</row>
    <row r="164" spans="1:44" ht="12.75">
      <c r="A164" s="20"/>
      <c r="B164" s="41">
        <v>15.23</v>
      </c>
      <c r="C164" s="25">
        <v>12</v>
      </c>
      <c r="D164" s="26" t="s">
        <v>12</v>
      </c>
      <c r="E164" s="27">
        <v>37324</v>
      </c>
      <c r="F164" s="28">
        <v>220</v>
      </c>
      <c r="G164" s="25">
        <v>8</v>
      </c>
      <c r="H164" s="29">
        <f>SUM((B164*3600)/((C164*60)+(D164)))</f>
        <v>72.1421052631579</v>
      </c>
      <c r="I164" s="21" t="s">
        <v>407</v>
      </c>
      <c r="J164" s="42" t="s">
        <v>127</v>
      </c>
      <c r="K164" s="41">
        <v>15.23</v>
      </c>
      <c r="L164" s="25">
        <v>12</v>
      </c>
      <c r="M164" s="26" t="s">
        <v>148</v>
      </c>
      <c r="N164" s="27">
        <v>37824</v>
      </c>
      <c r="O164" s="28">
        <v>221119</v>
      </c>
      <c r="P164" s="25">
        <v>5</v>
      </c>
      <c r="Q164" s="37">
        <f>SUM((K164*3600)/((L164*60)+(M164)))</f>
        <v>72.23715415019763</v>
      </c>
      <c r="R164" s="21" t="s">
        <v>18</v>
      </c>
      <c r="S164" s="20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</row>
    <row r="165" spans="1:44" ht="12.75">
      <c r="A165" s="20"/>
      <c r="B165" s="41">
        <v>15.23</v>
      </c>
      <c r="C165" s="25"/>
      <c r="D165" s="26"/>
      <c r="E165" s="27"/>
      <c r="F165" s="28"/>
      <c r="G165" s="25"/>
      <c r="H165" s="29"/>
      <c r="I165" s="21"/>
      <c r="J165" s="44" t="s">
        <v>492</v>
      </c>
      <c r="K165" s="41">
        <v>15.23</v>
      </c>
      <c r="L165" s="25">
        <v>12</v>
      </c>
      <c r="M165" s="26" t="s">
        <v>178</v>
      </c>
      <c r="N165" s="27">
        <v>34069</v>
      </c>
      <c r="O165" s="28" t="s">
        <v>108</v>
      </c>
      <c r="P165" s="25">
        <v>9</v>
      </c>
      <c r="Q165" s="37">
        <f>SUM((K165*3600)/((L165*60)+(M165)))</f>
        <v>73.20160213618158</v>
      </c>
      <c r="R165" s="21" t="s">
        <v>18</v>
      </c>
      <c r="S165" s="20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</row>
    <row r="166" spans="1:44" ht="3.75" customHeight="1">
      <c r="A166" s="20"/>
      <c r="B166" s="31"/>
      <c r="C166" s="25"/>
      <c r="D166" s="26"/>
      <c r="E166" s="27"/>
      <c r="F166" s="28"/>
      <c r="G166" s="25"/>
      <c r="H166" s="29"/>
      <c r="I166" s="21"/>
      <c r="J166" s="30"/>
      <c r="K166" s="31"/>
      <c r="L166" s="25"/>
      <c r="M166" s="26"/>
      <c r="N166" s="27"/>
      <c r="O166" s="28"/>
      <c r="P166" s="25"/>
      <c r="Q166" s="37"/>
      <c r="R166" s="21"/>
      <c r="S166" s="20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</row>
    <row r="167" spans="1:44" ht="12.75">
      <c r="A167" s="20"/>
      <c r="B167" s="31"/>
      <c r="C167" s="25"/>
      <c r="D167" s="26"/>
      <c r="E167" s="27"/>
      <c r="F167" s="28"/>
      <c r="G167" s="25"/>
      <c r="H167" s="29"/>
      <c r="I167" s="21"/>
      <c r="J167" s="30" t="s">
        <v>179</v>
      </c>
      <c r="K167" s="31"/>
      <c r="L167" s="25"/>
      <c r="M167" s="26"/>
      <c r="N167" s="27"/>
      <c r="O167" s="28"/>
      <c r="P167" s="25"/>
      <c r="Q167" s="37"/>
      <c r="R167" s="21"/>
      <c r="S167" s="20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</row>
    <row r="168" spans="1:44" ht="12.75">
      <c r="A168" s="20"/>
      <c r="B168" s="31">
        <v>3</v>
      </c>
      <c r="C168" s="25">
        <v>3</v>
      </c>
      <c r="D168" s="26" t="s">
        <v>91</v>
      </c>
      <c r="E168" s="27" t="s">
        <v>632</v>
      </c>
      <c r="F168" s="28">
        <v>450010</v>
      </c>
      <c r="G168" s="25">
        <v>4</v>
      </c>
      <c r="H168" s="29">
        <f>SUM((B168*3600)/((C168*60)+(D168)))</f>
        <v>52.68292682926829</v>
      </c>
      <c r="I168" s="21" t="s">
        <v>18</v>
      </c>
      <c r="J168" s="23" t="s">
        <v>176</v>
      </c>
      <c r="K168" s="31">
        <v>3</v>
      </c>
      <c r="L168" s="25">
        <v>3</v>
      </c>
      <c r="M168" s="26" t="s">
        <v>91</v>
      </c>
      <c r="N168" s="27" t="s">
        <v>522</v>
      </c>
      <c r="O168" s="28" t="s">
        <v>124</v>
      </c>
      <c r="P168" s="25">
        <v>5</v>
      </c>
      <c r="Q168" s="37">
        <f>SUM((K168*3600)/((L168*60)+(M168)))</f>
        <v>52.68292682926829</v>
      </c>
      <c r="R168" s="21" t="s">
        <v>18</v>
      </c>
      <c r="S168" s="40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</row>
    <row r="169" spans="1:44" ht="3.75" customHeight="1">
      <c r="A169" s="20"/>
      <c r="B169" s="31"/>
      <c r="C169" s="25"/>
      <c r="D169" s="26"/>
      <c r="E169" s="27"/>
      <c r="F169" s="28"/>
      <c r="G169" s="25"/>
      <c r="H169" s="29"/>
      <c r="I169" s="21"/>
      <c r="J169" s="30"/>
      <c r="K169" s="31"/>
      <c r="L169" s="25"/>
      <c r="M169" s="26"/>
      <c r="N169" s="27"/>
      <c r="O169" s="28"/>
      <c r="P169" s="25"/>
      <c r="Q169" s="37"/>
      <c r="R169" s="21"/>
      <c r="S169" s="20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</row>
    <row r="170" spans="1:44" ht="12.75">
      <c r="A170" s="20"/>
      <c r="B170" s="31"/>
      <c r="C170" s="25"/>
      <c r="D170" s="26"/>
      <c r="E170" s="27"/>
      <c r="F170" s="28"/>
      <c r="G170" s="25"/>
      <c r="H170" s="29"/>
      <c r="I170" s="21"/>
      <c r="J170" s="30" t="s">
        <v>181</v>
      </c>
      <c r="K170" s="31"/>
      <c r="L170" s="25"/>
      <c r="M170" s="26"/>
      <c r="N170" s="27"/>
      <c r="O170" s="28"/>
      <c r="P170" s="25"/>
      <c r="Q170" s="37"/>
      <c r="R170" s="21"/>
      <c r="S170" s="20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</row>
    <row r="171" spans="1:44" ht="12.75">
      <c r="A171" s="20"/>
      <c r="B171" s="31">
        <v>2.5</v>
      </c>
      <c r="C171" s="25">
        <v>3</v>
      </c>
      <c r="D171" s="26" t="s">
        <v>236</v>
      </c>
      <c r="E171" s="27" t="s">
        <v>632</v>
      </c>
      <c r="F171" s="28">
        <v>450010</v>
      </c>
      <c r="G171" s="25">
        <v>4</v>
      </c>
      <c r="H171" s="29">
        <f>SUM((B171*3600)/((C171*60)+(D171)))</f>
        <v>45.91836734693877</v>
      </c>
      <c r="I171" s="21" t="s">
        <v>18</v>
      </c>
      <c r="J171" s="23" t="s">
        <v>182</v>
      </c>
      <c r="K171" s="31">
        <v>2.5</v>
      </c>
      <c r="L171" s="25">
        <v>3</v>
      </c>
      <c r="M171" s="26" t="s">
        <v>54</v>
      </c>
      <c r="N171" s="27" t="s">
        <v>439</v>
      </c>
      <c r="O171" s="28" t="s">
        <v>26</v>
      </c>
      <c r="P171" s="25">
        <v>4</v>
      </c>
      <c r="Q171" s="37">
        <f>SUM((K171*3600)/((L171*60)+(M171)))</f>
        <v>49.72375690607735</v>
      </c>
      <c r="R171" s="21" t="s">
        <v>18</v>
      </c>
      <c r="S171" s="40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</row>
    <row r="172" spans="1:44" ht="12.75">
      <c r="A172" s="20"/>
      <c r="B172" s="31">
        <v>5.7895</v>
      </c>
      <c r="C172" s="25">
        <v>5</v>
      </c>
      <c r="D172" s="26" t="s">
        <v>46</v>
      </c>
      <c r="E172" s="27">
        <v>32492</v>
      </c>
      <c r="F172" s="28" t="s">
        <v>84</v>
      </c>
      <c r="G172" s="25">
        <v>5</v>
      </c>
      <c r="H172" s="29">
        <f>SUM((B172*3600)/((C172*60)+(D172)))</f>
        <v>60.41217391304348</v>
      </c>
      <c r="I172" s="21" t="s">
        <v>18</v>
      </c>
      <c r="J172" s="23" t="s">
        <v>183</v>
      </c>
      <c r="K172" s="31">
        <v>5.7895</v>
      </c>
      <c r="L172" s="25">
        <v>5</v>
      </c>
      <c r="M172" s="26" t="s">
        <v>74</v>
      </c>
      <c r="N172" s="27">
        <v>33809</v>
      </c>
      <c r="O172" s="28" t="s">
        <v>62</v>
      </c>
      <c r="P172" s="25">
        <v>5</v>
      </c>
      <c r="Q172" s="37">
        <f>SUM((K172*3600)/((L172*60)+(M172)))</f>
        <v>66.3764331210191</v>
      </c>
      <c r="R172" s="21" t="s">
        <v>18</v>
      </c>
      <c r="S172" s="40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</row>
    <row r="173" spans="1:44" ht="12.75">
      <c r="A173" s="20"/>
      <c r="B173" s="31">
        <v>9.48</v>
      </c>
      <c r="C173" s="25">
        <v>9</v>
      </c>
      <c r="D173" s="26" t="s">
        <v>117</v>
      </c>
      <c r="E173" s="27">
        <v>33069</v>
      </c>
      <c r="F173" s="28">
        <v>442</v>
      </c>
      <c r="G173" s="25">
        <v>10</v>
      </c>
      <c r="H173" s="29">
        <f>SUM((B173*3600)/((C173*60)+(D173)))</f>
        <v>62.96678966789668</v>
      </c>
      <c r="I173" s="21" t="s">
        <v>75</v>
      </c>
      <c r="J173" s="23" t="s">
        <v>159</v>
      </c>
      <c r="K173" s="31">
        <v>9.48</v>
      </c>
      <c r="L173" s="25">
        <v>9</v>
      </c>
      <c r="M173" s="26" t="s">
        <v>135</v>
      </c>
      <c r="N173" s="27">
        <v>33121</v>
      </c>
      <c r="O173" s="28">
        <v>442</v>
      </c>
      <c r="P173" s="25">
        <v>10</v>
      </c>
      <c r="Q173" s="37">
        <f>SUM((K173*3600)/((L173*60)+(M173)))</f>
        <v>62.050909090909094</v>
      </c>
      <c r="R173" s="21" t="s">
        <v>18</v>
      </c>
      <c r="S173" s="40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</row>
    <row r="174" spans="1:44" ht="3.75" customHeight="1">
      <c r="A174" s="20"/>
      <c r="B174" s="31"/>
      <c r="C174" s="25"/>
      <c r="D174" s="26"/>
      <c r="E174" s="27"/>
      <c r="F174" s="28"/>
      <c r="G174" s="25"/>
      <c r="H174" s="29"/>
      <c r="I174" s="21"/>
      <c r="J174" s="30"/>
      <c r="K174" s="31"/>
      <c r="L174" s="25"/>
      <c r="M174" s="26"/>
      <c r="N174" s="27"/>
      <c r="O174" s="28"/>
      <c r="P174" s="25"/>
      <c r="Q174" s="37"/>
      <c r="R174" s="21"/>
      <c r="S174" s="20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</row>
    <row r="175" spans="1:44" ht="12.75">
      <c r="A175" s="20"/>
      <c r="B175" s="31"/>
      <c r="C175" s="25"/>
      <c r="D175" s="26"/>
      <c r="E175" s="27"/>
      <c r="F175" s="28"/>
      <c r="G175" s="25"/>
      <c r="H175" s="29"/>
      <c r="I175" s="21"/>
      <c r="J175" s="30" t="s">
        <v>184</v>
      </c>
      <c r="K175" s="31"/>
      <c r="L175" s="25"/>
      <c r="M175" s="26"/>
      <c r="N175" s="27"/>
      <c r="O175" s="28"/>
      <c r="P175" s="25"/>
      <c r="Q175" s="37"/>
      <c r="R175" s="21"/>
      <c r="S175" s="20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</row>
    <row r="176" spans="1:44" ht="12.75">
      <c r="A176" s="20"/>
      <c r="B176" s="31">
        <v>3.2875</v>
      </c>
      <c r="C176" s="25">
        <v>3</v>
      </c>
      <c r="D176" s="26" t="s">
        <v>154</v>
      </c>
      <c r="E176" s="27" t="s">
        <v>632</v>
      </c>
      <c r="F176" s="28">
        <v>450010</v>
      </c>
      <c r="G176" s="25">
        <v>4</v>
      </c>
      <c r="H176" s="29">
        <f>SUM((B176*3600)/((C176*60)+(D176)))</f>
        <v>52.136563876651984</v>
      </c>
      <c r="I176" s="21" t="s">
        <v>18</v>
      </c>
      <c r="J176" s="23" t="s">
        <v>183</v>
      </c>
      <c r="K176" s="31">
        <v>3.2875</v>
      </c>
      <c r="L176" s="25">
        <v>3</v>
      </c>
      <c r="M176" s="26" t="s">
        <v>123</v>
      </c>
      <c r="N176" s="27">
        <v>37319</v>
      </c>
      <c r="O176" s="28" t="s">
        <v>141</v>
      </c>
      <c r="P176" s="25">
        <v>4</v>
      </c>
      <c r="Q176" s="37">
        <f>SUM((K176*3600)/((L176*60)+(M176)))</f>
        <v>54.791666666666664</v>
      </c>
      <c r="R176" s="21" t="s">
        <v>18</v>
      </c>
      <c r="S176" s="40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</row>
    <row r="177" spans="1:44" ht="3.75" customHeight="1">
      <c r="A177" s="20"/>
      <c r="B177" s="31"/>
      <c r="C177" s="25"/>
      <c r="D177" s="26"/>
      <c r="E177" s="27"/>
      <c r="F177" s="28"/>
      <c r="G177" s="25"/>
      <c r="H177" s="29"/>
      <c r="I177" s="21"/>
      <c r="J177" s="30"/>
      <c r="K177" s="31"/>
      <c r="L177" s="25"/>
      <c r="M177" s="26"/>
      <c r="N177" s="27"/>
      <c r="O177" s="28"/>
      <c r="P177" s="25"/>
      <c r="Q177" s="37"/>
      <c r="R177" s="21"/>
      <c r="S177" s="20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</row>
    <row r="178" spans="1:44" ht="12.75">
      <c r="A178" s="20"/>
      <c r="B178" s="31"/>
      <c r="C178" s="25"/>
      <c r="D178" s="26"/>
      <c r="E178" s="27"/>
      <c r="F178" s="28"/>
      <c r="G178" s="25"/>
      <c r="H178" s="29"/>
      <c r="I178" s="21"/>
      <c r="J178" s="30" t="s">
        <v>185</v>
      </c>
      <c r="K178" s="31"/>
      <c r="L178" s="25"/>
      <c r="M178" s="26"/>
      <c r="N178" s="27"/>
      <c r="O178" s="28"/>
      <c r="P178" s="25"/>
      <c r="Q178" s="37"/>
      <c r="R178" s="21"/>
      <c r="S178" s="20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</row>
    <row r="179" spans="1:44" ht="12.75">
      <c r="A179" s="20"/>
      <c r="B179" s="31">
        <v>1.93</v>
      </c>
      <c r="C179" s="25">
        <v>2</v>
      </c>
      <c r="D179" s="26" t="s">
        <v>120</v>
      </c>
      <c r="E179" s="27" t="s">
        <v>598</v>
      </c>
      <c r="F179" s="28" t="s">
        <v>26</v>
      </c>
      <c r="G179" s="25">
        <v>4</v>
      </c>
      <c r="H179" s="29">
        <f>SUM((B179*3600)/((C179*60)+(D179)))</f>
        <v>46.32</v>
      </c>
      <c r="I179" s="21" t="s">
        <v>18</v>
      </c>
      <c r="J179" s="23" t="s">
        <v>186</v>
      </c>
      <c r="K179" s="31">
        <v>1.93</v>
      </c>
      <c r="L179" s="25">
        <v>2</v>
      </c>
      <c r="M179" s="26" t="s">
        <v>58</v>
      </c>
      <c r="N179" s="27" t="s">
        <v>508</v>
      </c>
      <c r="O179" s="28">
        <v>423010</v>
      </c>
      <c r="P179" s="25">
        <v>4</v>
      </c>
      <c r="Q179" s="37">
        <f>SUM((K179*3600)/((L179*60)+(M179)))</f>
        <v>42.888888888888886</v>
      </c>
      <c r="R179" s="21" t="s">
        <v>18</v>
      </c>
      <c r="S179" s="40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</row>
    <row r="180" spans="1:44" ht="12.75">
      <c r="A180" s="20"/>
      <c r="B180" s="56">
        <v>1.93</v>
      </c>
      <c r="C180" s="25">
        <v>2</v>
      </c>
      <c r="D180" s="26" t="s">
        <v>178</v>
      </c>
      <c r="E180" s="27">
        <v>33156</v>
      </c>
      <c r="F180" s="28">
        <v>73104</v>
      </c>
      <c r="G180" s="25">
        <v>5</v>
      </c>
      <c r="H180" s="29">
        <f>SUM((B180*3600)/((C180*60)+(D180)))</f>
        <v>46.630872483221474</v>
      </c>
      <c r="I180" s="21" t="s">
        <v>18</v>
      </c>
      <c r="J180" s="44" t="s">
        <v>492</v>
      </c>
      <c r="K180" s="56">
        <v>1.93</v>
      </c>
      <c r="L180" s="25"/>
      <c r="M180" s="26"/>
      <c r="N180" s="27"/>
      <c r="O180" s="28"/>
      <c r="P180" s="25"/>
      <c r="Q180" s="37"/>
      <c r="R180" s="21"/>
      <c r="S180" s="40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</row>
    <row r="181" spans="1:44" ht="12.75">
      <c r="A181" s="20"/>
      <c r="B181" s="31">
        <v>3.68</v>
      </c>
      <c r="C181" s="25">
        <v>4</v>
      </c>
      <c r="D181" s="26" t="s">
        <v>171</v>
      </c>
      <c r="E181" s="27" t="s">
        <v>473</v>
      </c>
      <c r="F181" s="28" t="s">
        <v>143</v>
      </c>
      <c r="G181" s="25">
        <v>8</v>
      </c>
      <c r="H181" s="29">
        <f>SUM((B181*3600)/((C181*60)+(D181)))</f>
        <v>52.36363636363637</v>
      </c>
      <c r="I181" s="21" t="s">
        <v>21</v>
      </c>
      <c r="J181" s="23" t="s">
        <v>159</v>
      </c>
      <c r="K181" s="31">
        <v>3.68</v>
      </c>
      <c r="L181" s="25">
        <v>4</v>
      </c>
      <c r="M181" s="26" t="s">
        <v>116</v>
      </c>
      <c r="N181" s="27" t="s">
        <v>423</v>
      </c>
      <c r="O181" s="28" t="s">
        <v>143</v>
      </c>
      <c r="P181" s="25">
        <v>8</v>
      </c>
      <c r="Q181" s="37">
        <f>SUM((K181*3600)/((L181*60)+(M181)))</f>
        <v>47.65467625899281</v>
      </c>
      <c r="R181" s="21" t="s">
        <v>21</v>
      </c>
      <c r="S181" s="40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</row>
    <row r="182" spans="1:44" ht="3.75" customHeight="1">
      <c r="A182" s="20"/>
      <c r="B182" s="31"/>
      <c r="C182" s="25"/>
      <c r="D182" s="26"/>
      <c r="E182" s="27"/>
      <c r="F182" s="28"/>
      <c r="G182" s="25"/>
      <c r="H182" s="29"/>
      <c r="I182" s="21"/>
      <c r="J182" s="30"/>
      <c r="K182" s="31"/>
      <c r="L182" s="25"/>
      <c r="M182" s="26"/>
      <c r="N182" s="27"/>
      <c r="O182" s="28"/>
      <c r="P182" s="25"/>
      <c r="Q182" s="37"/>
      <c r="R182" s="21"/>
      <c r="S182" s="20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</row>
    <row r="183" spans="1:44" ht="12.75">
      <c r="A183" s="20"/>
      <c r="B183" s="31"/>
      <c r="C183" s="25"/>
      <c r="D183" s="26"/>
      <c r="E183" s="27"/>
      <c r="F183" s="28"/>
      <c r="G183" s="25"/>
      <c r="H183" s="29"/>
      <c r="I183" s="21"/>
      <c r="J183" s="30" t="s">
        <v>187</v>
      </c>
      <c r="K183" s="31"/>
      <c r="L183" s="25"/>
      <c r="M183" s="26"/>
      <c r="N183" s="27"/>
      <c r="O183" s="28"/>
      <c r="P183" s="25"/>
      <c r="Q183" s="37"/>
      <c r="R183" s="21"/>
      <c r="S183" s="20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</row>
    <row r="184" spans="1:44" ht="12.75">
      <c r="A184" s="20"/>
      <c r="B184" s="31">
        <v>1.78</v>
      </c>
      <c r="C184" s="25">
        <v>2</v>
      </c>
      <c r="D184" s="26">
        <v>27</v>
      </c>
      <c r="E184" s="27" t="s">
        <v>188</v>
      </c>
      <c r="F184" s="28" t="s">
        <v>84</v>
      </c>
      <c r="G184" s="25">
        <v>5</v>
      </c>
      <c r="H184" s="29">
        <f>SUM((B184*3600)/((C184*60)+(D184)))</f>
        <v>43.59183673469388</v>
      </c>
      <c r="I184" s="21" t="s">
        <v>94</v>
      </c>
      <c r="J184" s="23" t="s">
        <v>159</v>
      </c>
      <c r="K184" s="31">
        <v>1.78</v>
      </c>
      <c r="L184" s="25">
        <v>2</v>
      </c>
      <c r="M184" s="26" t="s">
        <v>38</v>
      </c>
      <c r="N184" s="27">
        <v>36603</v>
      </c>
      <c r="O184" s="28">
        <v>1612</v>
      </c>
      <c r="P184" s="25">
        <v>4</v>
      </c>
      <c r="Q184" s="37">
        <f>SUM((K184*3600)/((L184*60)+(M184)))</f>
        <v>38.602409638554214</v>
      </c>
      <c r="R184" s="21" t="s">
        <v>18</v>
      </c>
      <c r="S184" s="40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</row>
    <row r="185" spans="1:44" ht="3.75" customHeight="1">
      <c r="A185" s="20"/>
      <c r="B185" s="31"/>
      <c r="C185" s="25"/>
      <c r="D185" s="26"/>
      <c r="E185" s="27"/>
      <c r="F185" s="28"/>
      <c r="G185" s="25"/>
      <c r="H185" s="29"/>
      <c r="I185" s="21"/>
      <c r="J185" s="30"/>
      <c r="K185" s="31"/>
      <c r="L185" s="25"/>
      <c r="M185" s="26"/>
      <c r="N185" s="27"/>
      <c r="O185" s="28"/>
      <c r="P185" s="25"/>
      <c r="Q185" s="37"/>
      <c r="R185" s="21"/>
      <c r="S185" s="20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</row>
    <row r="186" spans="1:44" ht="12.75">
      <c r="A186" s="20"/>
      <c r="B186" s="31"/>
      <c r="C186" s="25"/>
      <c r="D186" s="26"/>
      <c r="E186" s="27"/>
      <c r="F186" s="28"/>
      <c r="G186" s="25"/>
      <c r="H186" s="29"/>
      <c r="I186" s="21"/>
      <c r="J186" s="30" t="s">
        <v>189</v>
      </c>
      <c r="K186" s="31"/>
      <c r="L186" s="25"/>
      <c r="M186" s="26"/>
      <c r="N186" s="27"/>
      <c r="O186" s="28"/>
      <c r="P186" s="25"/>
      <c r="Q186" s="37"/>
      <c r="R186" s="21"/>
      <c r="S186" s="20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</row>
    <row r="187" spans="1:44" ht="12.75">
      <c r="A187" s="20"/>
      <c r="B187" s="31">
        <v>2.65</v>
      </c>
      <c r="C187" s="25">
        <v>3</v>
      </c>
      <c r="D187" s="26">
        <v>29</v>
      </c>
      <c r="E187" s="27">
        <v>34305</v>
      </c>
      <c r="F187" s="28" t="s">
        <v>180</v>
      </c>
      <c r="G187" s="25">
        <v>5</v>
      </c>
      <c r="H187" s="29">
        <f>SUM((B187*3600)/((C187*60)+(D187)))</f>
        <v>45.645933014354064</v>
      </c>
      <c r="I187" s="21" t="s">
        <v>18</v>
      </c>
      <c r="J187" s="23" t="s">
        <v>190</v>
      </c>
      <c r="K187" s="31">
        <v>2.65</v>
      </c>
      <c r="L187" s="25">
        <v>3</v>
      </c>
      <c r="M187" s="26" t="s">
        <v>151</v>
      </c>
      <c r="N187" s="27">
        <v>37324</v>
      </c>
      <c r="O187" s="28" t="s">
        <v>141</v>
      </c>
      <c r="P187" s="25">
        <v>4</v>
      </c>
      <c r="Q187" s="37">
        <f>SUM((K187*3600)/((L187*60)+(M187)))</f>
        <v>42.589285714285715</v>
      </c>
      <c r="R187" s="21" t="s">
        <v>18</v>
      </c>
      <c r="S187" s="40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</row>
    <row r="188" spans="1:44" ht="12.75">
      <c r="A188" s="20"/>
      <c r="B188" s="31">
        <v>5.7625</v>
      </c>
      <c r="C188" s="25">
        <v>6</v>
      </c>
      <c r="D188" s="26">
        <v>45</v>
      </c>
      <c r="E188" s="27">
        <v>32477</v>
      </c>
      <c r="F188" s="28" t="s">
        <v>62</v>
      </c>
      <c r="G188" s="25">
        <v>5</v>
      </c>
      <c r="H188" s="29">
        <f>SUM((B188*3600)/((C188*60)+(D188)))</f>
        <v>51.22222222222222</v>
      </c>
      <c r="I188" s="21" t="s">
        <v>191</v>
      </c>
      <c r="J188" s="23" t="s">
        <v>192</v>
      </c>
      <c r="K188" s="31">
        <v>5.7625</v>
      </c>
      <c r="L188" s="25">
        <v>7</v>
      </c>
      <c r="M188" s="26" t="s">
        <v>117</v>
      </c>
      <c r="N188" s="27">
        <v>33851</v>
      </c>
      <c r="O188" s="28" t="s">
        <v>180</v>
      </c>
      <c r="P188" s="25">
        <v>5</v>
      </c>
      <c r="Q188" s="37">
        <f>SUM((K188*3600)/((L188*60)+(M188)))</f>
        <v>49.15876777251185</v>
      </c>
      <c r="R188" s="21" t="s">
        <v>193</v>
      </c>
      <c r="S188" s="40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</row>
    <row r="189" spans="1:44" ht="12.75">
      <c r="A189" s="20"/>
      <c r="B189" s="41">
        <v>5.76</v>
      </c>
      <c r="C189" s="25">
        <v>7</v>
      </c>
      <c r="D189" s="26" t="s">
        <v>154</v>
      </c>
      <c r="E189" s="27">
        <v>37520</v>
      </c>
      <c r="F189" s="28">
        <v>221</v>
      </c>
      <c r="G189" s="25">
        <v>5</v>
      </c>
      <c r="H189" s="29">
        <f>SUM((B189*3600)/((C189*60)+(D189)))</f>
        <v>44.40256959314775</v>
      </c>
      <c r="I189" s="21" t="s">
        <v>407</v>
      </c>
      <c r="J189" s="42" t="s">
        <v>127</v>
      </c>
      <c r="K189" s="41">
        <v>5.76</v>
      </c>
      <c r="L189" s="25">
        <v>8</v>
      </c>
      <c r="M189" s="26" t="s">
        <v>12</v>
      </c>
      <c r="N189" s="27">
        <v>37520</v>
      </c>
      <c r="O189" s="28">
        <v>221</v>
      </c>
      <c r="P189" s="25">
        <v>5</v>
      </c>
      <c r="Q189" s="37">
        <f>SUM((K189*3600)/((L189*60)+(M189)))</f>
        <v>39.87692307692308</v>
      </c>
      <c r="R189" s="21" t="s">
        <v>407</v>
      </c>
      <c r="S189" s="20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</row>
    <row r="190" spans="1:44" ht="3.75" customHeight="1">
      <c r="A190" s="20"/>
      <c r="B190" s="31"/>
      <c r="C190" s="25"/>
      <c r="D190" s="26"/>
      <c r="E190" s="27"/>
      <c r="F190" s="28"/>
      <c r="G190" s="25"/>
      <c r="H190" s="29"/>
      <c r="I190" s="21"/>
      <c r="J190" s="30"/>
      <c r="K190" s="31"/>
      <c r="L190" s="25"/>
      <c r="M190" s="26"/>
      <c r="N190" s="27"/>
      <c r="O190" s="28"/>
      <c r="P190" s="25"/>
      <c r="Q190" s="37"/>
      <c r="R190" s="21"/>
      <c r="S190" s="20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</row>
    <row r="191" spans="1:44" ht="12.75">
      <c r="A191" s="20"/>
      <c r="B191" s="31"/>
      <c r="C191" s="25"/>
      <c r="D191" s="26"/>
      <c r="E191" s="27"/>
      <c r="F191" s="28"/>
      <c r="G191" s="25"/>
      <c r="H191" s="29"/>
      <c r="I191" s="21"/>
      <c r="J191" s="30" t="s">
        <v>194</v>
      </c>
      <c r="K191" s="31"/>
      <c r="L191" s="25"/>
      <c r="M191" s="26"/>
      <c r="N191" s="27"/>
      <c r="O191" s="28"/>
      <c r="P191" s="25"/>
      <c r="Q191" s="37"/>
      <c r="R191" s="21"/>
      <c r="S191" s="20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</row>
    <row r="192" spans="1:44" ht="12.75">
      <c r="A192" s="20"/>
      <c r="B192" s="31">
        <v>1.3125</v>
      </c>
      <c r="C192" s="25">
        <v>2</v>
      </c>
      <c r="D192" s="26" t="s">
        <v>169</v>
      </c>
      <c r="E192" s="27" t="s">
        <v>511</v>
      </c>
      <c r="F192" s="28">
        <v>444044</v>
      </c>
      <c r="G192" s="25">
        <v>5</v>
      </c>
      <c r="H192" s="29">
        <f>SUM((B192*3600)/((C192*60)+(D192)))</f>
        <v>34.48905109489051</v>
      </c>
      <c r="I192" s="21" t="s">
        <v>73</v>
      </c>
      <c r="J192" s="23" t="s">
        <v>195</v>
      </c>
      <c r="K192" s="31">
        <v>1.3125</v>
      </c>
      <c r="L192" s="25">
        <v>2</v>
      </c>
      <c r="M192" s="26" t="s">
        <v>65</v>
      </c>
      <c r="N192" s="27">
        <v>36603</v>
      </c>
      <c r="O192" s="28" t="s">
        <v>147</v>
      </c>
      <c r="P192" s="25">
        <v>4</v>
      </c>
      <c r="Q192" s="37">
        <f>SUM((K192*3600)/((L192*60)+(M192)))</f>
        <v>38.41463414634146</v>
      </c>
      <c r="R192" s="21" t="s">
        <v>18</v>
      </c>
      <c r="S192" s="40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</row>
    <row r="193" spans="1:44" ht="12.75">
      <c r="A193" s="20"/>
      <c r="B193" s="31">
        <v>3.1375</v>
      </c>
      <c r="C193" s="25">
        <v>3</v>
      </c>
      <c r="D193" s="26" t="s">
        <v>151</v>
      </c>
      <c r="E193" s="27">
        <v>32722</v>
      </c>
      <c r="F193" s="28" t="s">
        <v>84</v>
      </c>
      <c r="G193" s="25">
        <v>5</v>
      </c>
      <c r="H193" s="29">
        <f>SUM((B193*3600)/((C193*60)+(D193)))</f>
        <v>50.424107142857146</v>
      </c>
      <c r="I193" s="21" t="s">
        <v>410</v>
      </c>
      <c r="J193" s="23" t="s">
        <v>192</v>
      </c>
      <c r="K193" s="31">
        <v>3.1375</v>
      </c>
      <c r="L193" s="25">
        <v>4</v>
      </c>
      <c r="M193" s="26" t="s">
        <v>16</v>
      </c>
      <c r="N193" s="27">
        <v>32651</v>
      </c>
      <c r="O193" s="28" t="s">
        <v>124</v>
      </c>
      <c r="P193" s="25">
        <v>5</v>
      </c>
      <c r="Q193" s="37">
        <f>SUM((K193*3600)/((L193*60)+(M193)))</f>
        <v>45.54435483870968</v>
      </c>
      <c r="R193" s="21" t="s">
        <v>126</v>
      </c>
      <c r="S193" s="40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</row>
    <row r="194" spans="1:44" ht="3.75" customHeight="1">
      <c r="A194" s="20"/>
      <c r="B194" s="31"/>
      <c r="C194" s="25"/>
      <c r="D194" s="26"/>
      <c r="E194" s="27"/>
      <c r="F194" s="28"/>
      <c r="G194" s="25"/>
      <c r="H194" s="29"/>
      <c r="I194" s="21"/>
      <c r="J194" s="30"/>
      <c r="K194" s="31"/>
      <c r="L194" s="25"/>
      <c r="M194" s="26"/>
      <c r="N194" s="27"/>
      <c r="O194" s="28"/>
      <c r="P194" s="25"/>
      <c r="Q194" s="37"/>
      <c r="R194" s="21"/>
      <c r="S194" s="20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</row>
    <row r="195" spans="1:44" ht="12.75">
      <c r="A195" s="20"/>
      <c r="B195" s="31"/>
      <c r="C195" s="25"/>
      <c r="D195" s="26"/>
      <c r="E195" s="27"/>
      <c r="F195" s="28"/>
      <c r="G195" s="25"/>
      <c r="H195" s="29"/>
      <c r="I195" s="21"/>
      <c r="J195" s="30" t="s">
        <v>196</v>
      </c>
      <c r="K195" s="31"/>
      <c r="L195" s="25"/>
      <c r="M195" s="26"/>
      <c r="N195" s="27"/>
      <c r="O195" s="28"/>
      <c r="P195" s="25"/>
      <c r="Q195" s="37"/>
      <c r="R195" s="21"/>
      <c r="S195" s="20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</row>
    <row r="196" spans="1:44" ht="12.75">
      <c r="A196" s="20"/>
      <c r="B196" s="31">
        <v>1.825</v>
      </c>
      <c r="C196" s="25">
        <v>2</v>
      </c>
      <c r="D196" s="26" t="s">
        <v>197</v>
      </c>
      <c r="E196" s="27" t="s">
        <v>188</v>
      </c>
      <c r="F196" s="28" t="s">
        <v>124</v>
      </c>
      <c r="G196" s="25">
        <v>5</v>
      </c>
      <c r="H196" s="29">
        <v>45</v>
      </c>
      <c r="I196" s="21" t="s">
        <v>94</v>
      </c>
      <c r="J196" s="23" t="s">
        <v>192</v>
      </c>
      <c r="K196" s="31">
        <v>1.825</v>
      </c>
      <c r="L196" s="25">
        <v>2</v>
      </c>
      <c r="M196" s="26" t="s">
        <v>154</v>
      </c>
      <c r="N196" s="27">
        <v>32725</v>
      </c>
      <c r="O196" s="28" t="s">
        <v>198</v>
      </c>
      <c r="P196" s="25">
        <v>8</v>
      </c>
      <c r="Q196" s="37">
        <f>SUM((K196*3600)/((L196*60)+(M196)))</f>
        <v>39.34131736526946</v>
      </c>
      <c r="R196" s="21" t="s">
        <v>18</v>
      </c>
      <c r="S196" s="40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</row>
    <row r="197" spans="1:44" ht="3.75" customHeight="1">
      <c r="A197" s="20"/>
      <c r="B197" s="31"/>
      <c r="C197" s="25"/>
      <c r="D197" s="26"/>
      <c r="E197" s="27"/>
      <c r="F197" s="28"/>
      <c r="G197" s="25"/>
      <c r="H197" s="29"/>
      <c r="I197" s="21"/>
      <c r="J197" s="30"/>
      <c r="K197" s="31"/>
      <c r="L197" s="25"/>
      <c r="M197" s="26"/>
      <c r="N197" s="27"/>
      <c r="O197" s="28"/>
      <c r="P197" s="25"/>
      <c r="Q197" s="37"/>
      <c r="R197" s="21"/>
      <c r="S197" s="20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</row>
    <row r="198" spans="1:44" ht="12.75">
      <c r="A198" s="20"/>
      <c r="B198" s="31"/>
      <c r="C198" s="25"/>
      <c r="D198" s="26"/>
      <c r="E198" s="27"/>
      <c r="F198" s="28"/>
      <c r="G198" s="25"/>
      <c r="H198" s="29"/>
      <c r="I198" s="21"/>
      <c r="J198" s="30" t="s">
        <v>199</v>
      </c>
      <c r="K198" s="31"/>
      <c r="L198" s="25"/>
      <c r="M198" s="26"/>
      <c r="N198" s="27"/>
      <c r="O198" s="28"/>
      <c r="P198" s="25"/>
      <c r="Q198" s="37"/>
      <c r="R198" s="21"/>
      <c r="S198" s="20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</row>
    <row r="199" spans="1:44" ht="12.75">
      <c r="A199" s="20"/>
      <c r="B199" s="31">
        <v>2.1875</v>
      </c>
      <c r="C199" s="25">
        <v>3</v>
      </c>
      <c r="D199" s="26" t="s">
        <v>76</v>
      </c>
      <c r="E199" s="27">
        <v>32270</v>
      </c>
      <c r="F199" s="28" t="s">
        <v>70</v>
      </c>
      <c r="G199" s="25">
        <v>8</v>
      </c>
      <c r="H199" s="29">
        <f>SUM((B199*3600)/((C199*60)+(D199)))</f>
        <v>39.77272727272727</v>
      </c>
      <c r="I199" s="21" t="s">
        <v>18</v>
      </c>
      <c r="J199" s="23" t="s">
        <v>200</v>
      </c>
      <c r="K199" s="31">
        <v>2.1875</v>
      </c>
      <c r="L199" s="25">
        <v>3</v>
      </c>
      <c r="M199" s="26" t="s">
        <v>201</v>
      </c>
      <c r="N199" s="27">
        <v>33467</v>
      </c>
      <c r="O199" s="28" t="s">
        <v>202</v>
      </c>
      <c r="P199" s="25">
        <v>5</v>
      </c>
      <c r="Q199" s="37">
        <f>SUM((K199*3600)/((L199*60)+(M199)))</f>
        <v>42.11229946524064</v>
      </c>
      <c r="R199" s="21" t="s">
        <v>18</v>
      </c>
      <c r="S199" s="40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</row>
    <row r="200" spans="1:44" ht="12.75">
      <c r="A200" s="20"/>
      <c r="B200" s="31">
        <v>7.1</v>
      </c>
      <c r="C200" s="25">
        <v>7</v>
      </c>
      <c r="D200" s="26" t="s">
        <v>23</v>
      </c>
      <c r="E200" s="27">
        <v>33173</v>
      </c>
      <c r="F200" s="28" t="s">
        <v>153</v>
      </c>
      <c r="G200" s="25">
        <v>5</v>
      </c>
      <c r="H200" s="29">
        <f>SUM((B200*3600)/((C200*60)+(D200)))</f>
        <v>56.175824175824175</v>
      </c>
      <c r="I200" s="21" t="s">
        <v>212</v>
      </c>
      <c r="J200" s="23" t="s">
        <v>203</v>
      </c>
      <c r="K200" s="31">
        <v>7.1</v>
      </c>
      <c r="L200" s="25">
        <v>6</v>
      </c>
      <c r="M200" s="26" t="s">
        <v>82</v>
      </c>
      <c r="N200" s="27">
        <v>32527</v>
      </c>
      <c r="O200" s="28" t="s">
        <v>41</v>
      </c>
      <c r="P200" s="25">
        <v>5</v>
      </c>
      <c r="Q200" s="37">
        <f>SUM((K200*3600)/((L200*60)+(M200)))</f>
        <v>61.14832535885167</v>
      </c>
      <c r="R200" s="21" t="s">
        <v>18</v>
      </c>
      <c r="S200" s="40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</row>
    <row r="201" spans="1:44" ht="12.75">
      <c r="A201" s="20"/>
      <c r="B201" s="41">
        <v>7.1</v>
      </c>
      <c r="C201" s="25">
        <v>8</v>
      </c>
      <c r="D201" s="26" t="s">
        <v>117</v>
      </c>
      <c r="E201" s="27">
        <v>37520</v>
      </c>
      <c r="F201" s="28">
        <v>221</v>
      </c>
      <c r="G201" s="25">
        <v>5</v>
      </c>
      <c r="H201" s="29">
        <f>SUM((B201*3600)/((C201*60)+(D201)))</f>
        <v>53.02904564315353</v>
      </c>
      <c r="I201" s="21" t="s">
        <v>407</v>
      </c>
      <c r="J201" s="42" t="s">
        <v>127</v>
      </c>
      <c r="K201" s="41">
        <v>7.1</v>
      </c>
      <c r="L201" s="25">
        <v>7</v>
      </c>
      <c r="M201" s="26" t="s">
        <v>58</v>
      </c>
      <c r="N201" s="27">
        <v>37520</v>
      </c>
      <c r="O201" s="28">
        <v>221</v>
      </c>
      <c r="P201" s="25">
        <v>5</v>
      </c>
      <c r="Q201" s="37">
        <f>SUM((K201*3600)/((L201*60)+(M201)))</f>
        <v>55.324675324675326</v>
      </c>
      <c r="R201" s="21" t="s">
        <v>407</v>
      </c>
      <c r="S201" s="20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</row>
    <row r="202" spans="1:44" ht="3.75" customHeight="1">
      <c r="A202" s="20"/>
      <c r="B202" s="31"/>
      <c r="C202" s="25"/>
      <c r="D202" s="26"/>
      <c r="E202" s="27"/>
      <c r="F202" s="28"/>
      <c r="G202" s="25"/>
      <c r="H202" s="29"/>
      <c r="I202" s="21"/>
      <c r="J202" s="30"/>
      <c r="K202" s="31"/>
      <c r="L202" s="25"/>
      <c r="M202" s="26"/>
      <c r="N202" s="27"/>
      <c r="O202" s="28"/>
      <c r="P202" s="25"/>
      <c r="Q202" s="37"/>
      <c r="R202" s="21"/>
      <c r="S202" s="20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</row>
    <row r="203" spans="1:44" ht="12.75">
      <c r="A203" s="20"/>
      <c r="B203" s="31"/>
      <c r="C203" s="25"/>
      <c r="D203" s="26"/>
      <c r="E203" s="27"/>
      <c r="F203" s="28"/>
      <c r="G203" s="25"/>
      <c r="H203" s="29"/>
      <c r="I203" s="21"/>
      <c r="J203" s="30" t="s">
        <v>204</v>
      </c>
      <c r="K203" s="31"/>
      <c r="L203" s="25"/>
      <c r="M203" s="26"/>
      <c r="N203" s="27"/>
      <c r="O203" s="28"/>
      <c r="P203" s="25"/>
      <c r="Q203" s="37"/>
      <c r="R203" s="21"/>
      <c r="S203" s="20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</row>
    <row r="204" spans="1:44" ht="12.75">
      <c r="A204" s="20"/>
      <c r="B204" s="31">
        <v>2.8</v>
      </c>
      <c r="C204" s="25">
        <v>3</v>
      </c>
      <c r="D204" s="26" t="s">
        <v>116</v>
      </c>
      <c r="E204" s="27" t="s">
        <v>595</v>
      </c>
      <c r="F204" s="28">
        <v>450034</v>
      </c>
      <c r="G204" s="25">
        <v>4</v>
      </c>
      <c r="H204" s="29">
        <f>SUM((B204*3600)/((C204*60)+(D204)))</f>
        <v>46.23853211009175</v>
      </c>
      <c r="I204" s="21" t="s">
        <v>18</v>
      </c>
      <c r="J204" s="23" t="s">
        <v>205</v>
      </c>
      <c r="K204" s="31">
        <v>2.8</v>
      </c>
      <c r="L204" s="25">
        <v>3</v>
      </c>
      <c r="M204" s="26" t="s">
        <v>76</v>
      </c>
      <c r="N204" s="27">
        <v>32841</v>
      </c>
      <c r="O204" s="28" t="s">
        <v>202</v>
      </c>
      <c r="P204" s="25">
        <v>5</v>
      </c>
      <c r="Q204" s="37">
        <f>SUM((K204*3600)/((L204*60)+(M204)))</f>
        <v>50.90909090909091</v>
      </c>
      <c r="R204" s="21" t="s">
        <v>18</v>
      </c>
      <c r="S204" s="40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</row>
    <row r="205" spans="1:44" ht="12.75">
      <c r="A205" s="20"/>
      <c r="B205" s="31">
        <v>4.9125</v>
      </c>
      <c r="C205" s="25">
        <v>5</v>
      </c>
      <c r="D205" s="26" t="s">
        <v>57</v>
      </c>
      <c r="E205" s="27">
        <v>32723</v>
      </c>
      <c r="F205" s="28" t="s">
        <v>155</v>
      </c>
      <c r="G205" s="25">
        <v>5</v>
      </c>
      <c r="H205" s="29">
        <f>SUM((B205*3600)/((C205*60)+(D205)))</f>
        <v>56.864951768488744</v>
      </c>
      <c r="I205" s="21" t="s">
        <v>410</v>
      </c>
      <c r="J205" s="23" t="s">
        <v>203</v>
      </c>
      <c r="K205" s="31">
        <v>4.9125</v>
      </c>
      <c r="L205" s="25">
        <v>4</v>
      </c>
      <c r="M205" s="26" t="s">
        <v>97</v>
      </c>
      <c r="N205" s="27" t="s">
        <v>612</v>
      </c>
      <c r="O205" s="28">
        <v>444045</v>
      </c>
      <c r="P205" s="25">
        <v>5</v>
      </c>
      <c r="Q205" s="37">
        <f>SUM((K205*3600)/((L205*60)+(M205)))</f>
        <v>60.358361774744026</v>
      </c>
      <c r="R205" s="21" t="s">
        <v>18</v>
      </c>
      <c r="S205" s="20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</row>
    <row r="206" spans="1:44" ht="3.75" customHeight="1">
      <c r="A206" s="20"/>
      <c r="B206" s="31"/>
      <c r="C206" s="25"/>
      <c r="D206" s="26"/>
      <c r="E206" s="27"/>
      <c r="F206" s="28"/>
      <c r="G206" s="25"/>
      <c r="H206" s="29"/>
      <c r="I206" s="21"/>
      <c r="J206" s="30"/>
      <c r="K206" s="31"/>
      <c r="L206" s="25"/>
      <c r="M206" s="26"/>
      <c r="N206" s="27"/>
      <c r="O206" s="28"/>
      <c r="P206" s="25"/>
      <c r="Q206" s="37"/>
      <c r="R206" s="21"/>
      <c r="S206" s="20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</row>
    <row r="207" spans="1:44" ht="12.75">
      <c r="A207" s="20"/>
      <c r="B207" s="31"/>
      <c r="C207" s="25"/>
      <c r="D207" s="26"/>
      <c r="E207" s="27"/>
      <c r="F207" s="28"/>
      <c r="G207" s="25"/>
      <c r="H207" s="29"/>
      <c r="I207" s="21"/>
      <c r="J207" s="30" t="s">
        <v>206</v>
      </c>
      <c r="K207" s="31"/>
      <c r="L207" s="25"/>
      <c r="M207" s="26"/>
      <c r="N207" s="27"/>
      <c r="O207" s="28"/>
      <c r="P207" s="25"/>
      <c r="Q207" s="37"/>
      <c r="R207" s="21"/>
      <c r="S207" s="20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</row>
    <row r="208" spans="1:44" ht="12.75">
      <c r="A208" s="20"/>
      <c r="B208" s="31">
        <v>2.1125</v>
      </c>
      <c r="C208" s="25">
        <v>2</v>
      </c>
      <c r="D208" s="26" t="s">
        <v>107</v>
      </c>
      <c r="E208" s="27" t="s">
        <v>578</v>
      </c>
      <c r="F208" s="28">
        <v>442408</v>
      </c>
      <c r="G208" s="25">
        <v>5</v>
      </c>
      <c r="H208" s="29">
        <f>SUM((B208*3600)/((C208*60)+(D208)))</f>
        <v>43.45714285714285</v>
      </c>
      <c r="I208" s="21" t="s">
        <v>18</v>
      </c>
      <c r="J208" s="23" t="s">
        <v>203</v>
      </c>
      <c r="K208" s="31">
        <v>2.1125</v>
      </c>
      <c r="L208" s="25">
        <v>2</v>
      </c>
      <c r="M208" s="26" t="s">
        <v>30</v>
      </c>
      <c r="N208" s="27">
        <v>32841</v>
      </c>
      <c r="O208" s="28" t="s">
        <v>202</v>
      </c>
      <c r="P208" s="25">
        <v>5</v>
      </c>
      <c r="Q208" s="37">
        <f>SUM((K208*3600)/((L208*60)+(M208)))</f>
        <v>44.21511627906976</v>
      </c>
      <c r="R208" s="21" t="s">
        <v>18</v>
      </c>
      <c r="S208" s="40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</row>
    <row r="209" spans="1:44" ht="3.75" customHeight="1">
      <c r="A209" s="20"/>
      <c r="B209" s="31"/>
      <c r="C209" s="25"/>
      <c r="D209" s="26"/>
      <c r="E209" s="27"/>
      <c r="F209" s="28"/>
      <c r="G209" s="25"/>
      <c r="H209" s="29"/>
      <c r="I209" s="21"/>
      <c r="J209" s="30"/>
      <c r="K209" s="31"/>
      <c r="L209" s="25"/>
      <c r="M209" s="26"/>
      <c r="N209" s="27"/>
      <c r="O209" s="28"/>
      <c r="P209" s="25"/>
      <c r="Q209" s="37"/>
      <c r="R209" s="21"/>
      <c r="S209" s="20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</row>
    <row r="210" spans="1:44" ht="12.75">
      <c r="A210" s="20"/>
      <c r="B210" s="31"/>
      <c r="C210" s="25"/>
      <c r="D210" s="26"/>
      <c r="E210" s="27"/>
      <c r="F210" s="28"/>
      <c r="G210" s="25"/>
      <c r="H210" s="29"/>
      <c r="I210" s="21"/>
      <c r="J210" s="30" t="s">
        <v>207</v>
      </c>
      <c r="K210" s="31"/>
      <c r="L210" s="25"/>
      <c r="M210" s="26"/>
      <c r="N210" s="27"/>
      <c r="O210" s="28"/>
      <c r="P210" s="25"/>
      <c r="Q210" s="37"/>
      <c r="R210" s="21"/>
      <c r="S210" s="20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</row>
    <row r="211" spans="1:44" ht="12.75">
      <c r="A211" s="20"/>
      <c r="B211" s="31">
        <v>4.99</v>
      </c>
      <c r="C211" s="25">
        <v>5</v>
      </c>
      <c r="D211" s="26" t="s">
        <v>50</v>
      </c>
      <c r="E211" s="27" t="s">
        <v>579</v>
      </c>
      <c r="F211" s="28" t="s">
        <v>155</v>
      </c>
      <c r="G211" s="25">
        <v>5</v>
      </c>
      <c r="H211" s="29">
        <f>SUM((B211*3600)/((C211*60)+(D211)))</f>
        <v>58.13592233009709</v>
      </c>
      <c r="I211" s="21" t="s">
        <v>18</v>
      </c>
      <c r="J211" s="23" t="s">
        <v>208</v>
      </c>
      <c r="K211" s="31">
        <v>4.99</v>
      </c>
      <c r="L211" s="25">
        <v>4</v>
      </c>
      <c r="M211" s="26" t="s">
        <v>97</v>
      </c>
      <c r="N211" s="27">
        <v>32527</v>
      </c>
      <c r="O211" s="28" t="s">
        <v>41</v>
      </c>
      <c r="P211" s="25">
        <v>5</v>
      </c>
      <c r="Q211" s="60">
        <f>SUM((K211*3600)/((L211*60)+(M211)))</f>
        <v>61.310580204778155</v>
      </c>
      <c r="R211" s="21" t="s">
        <v>18</v>
      </c>
      <c r="S211" s="40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</row>
    <row r="212" spans="1:44" ht="12.75">
      <c r="A212" s="20"/>
      <c r="B212" s="31">
        <v>15.01</v>
      </c>
      <c r="C212" s="25">
        <v>13</v>
      </c>
      <c r="D212" s="26" t="s">
        <v>197</v>
      </c>
      <c r="E212" s="27" t="s">
        <v>633</v>
      </c>
      <c r="F212" s="28">
        <v>444045</v>
      </c>
      <c r="G212" s="25">
        <v>5</v>
      </c>
      <c r="H212" s="29">
        <f>SUM((B212*3600)/((C212*60)+(D212)))</f>
        <v>66.95910780669145</v>
      </c>
      <c r="I212" s="21" t="s">
        <v>18</v>
      </c>
      <c r="J212" s="23" t="s">
        <v>209</v>
      </c>
      <c r="K212" s="31">
        <v>15.01</v>
      </c>
      <c r="L212" s="25">
        <v>13</v>
      </c>
      <c r="M212" s="26" t="s">
        <v>12</v>
      </c>
      <c r="N212" s="27">
        <v>32598</v>
      </c>
      <c r="O212" s="28" t="s">
        <v>131</v>
      </c>
      <c r="P212" s="25">
        <v>5</v>
      </c>
      <c r="Q212" s="60">
        <f>SUM((K212*3600)/((L212*60)+(M212)))</f>
        <v>65.89756097560975</v>
      </c>
      <c r="R212" s="21" t="s">
        <v>193</v>
      </c>
      <c r="S212" s="40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</row>
    <row r="213" spans="1:44" ht="12.75">
      <c r="A213" s="20"/>
      <c r="B213" s="41">
        <v>15.01</v>
      </c>
      <c r="C213" s="25">
        <v>13</v>
      </c>
      <c r="D213" s="26" t="s">
        <v>72</v>
      </c>
      <c r="E213" s="27">
        <v>37520</v>
      </c>
      <c r="F213" s="28">
        <v>221</v>
      </c>
      <c r="G213" s="25">
        <v>5</v>
      </c>
      <c r="H213" s="29">
        <f>SUM((B213*3600)/((C213*60)+(D213)))</f>
        <v>67.2089552238806</v>
      </c>
      <c r="I213" s="21" t="s">
        <v>407</v>
      </c>
      <c r="J213" s="42" t="s">
        <v>127</v>
      </c>
      <c r="K213" s="41">
        <v>15.01</v>
      </c>
      <c r="L213" s="25">
        <v>13</v>
      </c>
      <c r="M213" s="26" t="s">
        <v>25</v>
      </c>
      <c r="N213" s="27">
        <v>37520</v>
      </c>
      <c r="O213" s="28">
        <v>221</v>
      </c>
      <c r="P213" s="25">
        <v>5</v>
      </c>
      <c r="Q213" s="37">
        <f>SUM((K213*3600)/((L213*60)+(M213)))</f>
        <v>67.62953692115144</v>
      </c>
      <c r="R213" s="21" t="s">
        <v>407</v>
      </c>
      <c r="S213" s="20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</row>
    <row r="214" spans="1:44" ht="3.75" customHeight="1">
      <c r="A214" s="20"/>
      <c r="B214" s="31"/>
      <c r="C214" s="25"/>
      <c r="D214" s="26"/>
      <c r="E214" s="27"/>
      <c r="F214" s="28"/>
      <c r="G214" s="25"/>
      <c r="H214" s="29"/>
      <c r="I214" s="21"/>
      <c r="J214" s="30"/>
      <c r="K214" s="31"/>
      <c r="L214" s="25"/>
      <c r="M214" s="26"/>
      <c r="N214" s="27"/>
      <c r="O214" s="28"/>
      <c r="P214" s="25"/>
      <c r="Q214" s="37"/>
      <c r="R214" s="21"/>
      <c r="S214" s="20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</row>
    <row r="215" spans="1:44" ht="12.75">
      <c r="A215" s="20"/>
      <c r="B215" s="31"/>
      <c r="C215" s="25"/>
      <c r="D215" s="26"/>
      <c r="E215" s="27"/>
      <c r="F215" s="28"/>
      <c r="G215" s="25"/>
      <c r="H215" s="29"/>
      <c r="I215" s="21"/>
      <c r="J215" s="30" t="s">
        <v>210</v>
      </c>
      <c r="K215" s="31"/>
      <c r="L215" s="25"/>
      <c r="M215" s="26"/>
      <c r="N215" s="27"/>
      <c r="O215" s="28"/>
      <c r="P215" s="25"/>
      <c r="Q215" s="37"/>
      <c r="R215" s="21"/>
      <c r="S215" s="20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</row>
    <row r="216" spans="1:44" ht="12.75">
      <c r="A216" s="20"/>
      <c r="B216" s="31">
        <v>4.45</v>
      </c>
      <c r="C216" s="25">
        <v>4</v>
      </c>
      <c r="D216" s="26" t="s">
        <v>128</v>
      </c>
      <c r="E216" s="27">
        <v>33537</v>
      </c>
      <c r="F216" s="28" t="s">
        <v>211</v>
      </c>
      <c r="G216" s="25">
        <v>5</v>
      </c>
      <c r="H216" s="29">
        <f>SUM((B216*3600)/((C216*60)+(D216)))</f>
        <v>58.68131868131868</v>
      </c>
      <c r="I216" s="21" t="s">
        <v>212</v>
      </c>
      <c r="J216" s="23" t="s">
        <v>213</v>
      </c>
      <c r="K216" s="31">
        <v>4.45</v>
      </c>
      <c r="L216" s="25">
        <v>4</v>
      </c>
      <c r="M216" s="26" t="s">
        <v>128</v>
      </c>
      <c r="N216" s="27" t="s">
        <v>499</v>
      </c>
      <c r="O216" s="28">
        <v>442408</v>
      </c>
      <c r="P216" s="25">
        <v>5</v>
      </c>
      <c r="Q216" s="60">
        <f>SUM((K216*3600)/((L216*60)+(M216)))</f>
        <v>58.68131868131868</v>
      </c>
      <c r="R216" s="21" t="s">
        <v>164</v>
      </c>
      <c r="S216" s="40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</row>
    <row r="217" spans="1:44" ht="3.75" customHeight="1">
      <c r="A217" s="20"/>
      <c r="B217" s="31"/>
      <c r="C217" s="25"/>
      <c r="D217" s="26"/>
      <c r="E217" s="27"/>
      <c r="F217" s="28"/>
      <c r="G217" s="25"/>
      <c r="H217" s="29"/>
      <c r="I217" s="21"/>
      <c r="J217" s="30"/>
      <c r="K217" s="31"/>
      <c r="L217" s="25"/>
      <c r="M217" s="26"/>
      <c r="N217" s="27"/>
      <c r="O217" s="28"/>
      <c r="P217" s="25"/>
      <c r="Q217" s="37"/>
      <c r="R217" s="21"/>
      <c r="S217" s="20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</row>
    <row r="218" spans="1:44" ht="12.75">
      <c r="A218" s="20"/>
      <c r="B218" s="31"/>
      <c r="C218" s="25"/>
      <c r="D218" s="26"/>
      <c r="E218" s="27"/>
      <c r="F218" s="28"/>
      <c r="G218" s="25"/>
      <c r="H218" s="29"/>
      <c r="I218" s="21"/>
      <c r="J218" s="30" t="s">
        <v>214</v>
      </c>
      <c r="K218" s="31"/>
      <c r="L218" s="25"/>
      <c r="M218" s="26"/>
      <c r="N218" s="27"/>
      <c r="O218" s="28"/>
      <c r="P218" s="25"/>
      <c r="Q218" s="37"/>
      <c r="R218" s="21"/>
      <c r="S218" s="20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</row>
    <row r="219" spans="1:44" ht="12.75">
      <c r="A219" s="20"/>
      <c r="B219" s="31">
        <v>5.575</v>
      </c>
      <c r="C219" s="25">
        <v>5</v>
      </c>
      <c r="D219" s="26" t="s">
        <v>61</v>
      </c>
      <c r="E219" s="27">
        <v>33851</v>
      </c>
      <c r="F219" s="28" t="s">
        <v>157</v>
      </c>
      <c r="G219" s="25">
        <v>5</v>
      </c>
      <c r="H219" s="29">
        <f>SUM((B219*3600)/((C219*60)+(D219)))</f>
        <v>62.32919254658385</v>
      </c>
      <c r="I219" s="21" t="s">
        <v>193</v>
      </c>
      <c r="J219" s="23" t="s">
        <v>209</v>
      </c>
      <c r="K219" s="31">
        <v>5.575</v>
      </c>
      <c r="L219" s="25">
        <v>5</v>
      </c>
      <c r="M219" s="26" t="s">
        <v>120</v>
      </c>
      <c r="N219" s="27">
        <v>32527</v>
      </c>
      <c r="O219" s="28" t="s">
        <v>41</v>
      </c>
      <c r="P219" s="25">
        <v>5</v>
      </c>
      <c r="Q219" s="60">
        <f>SUM((K219*3600)/((L219*60)+(M219)))</f>
        <v>60.81818181818182</v>
      </c>
      <c r="R219" s="21" t="s">
        <v>18</v>
      </c>
      <c r="S219" s="40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</row>
    <row r="220" spans="1:44" ht="3.75" customHeight="1">
      <c r="A220" s="20"/>
      <c r="B220" s="31"/>
      <c r="C220" s="25"/>
      <c r="D220" s="26"/>
      <c r="E220" s="27"/>
      <c r="F220" s="28"/>
      <c r="G220" s="25"/>
      <c r="H220" s="29"/>
      <c r="I220" s="21"/>
      <c r="J220" s="30"/>
      <c r="K220" s="31"/>
      <c r="L220" s="25"/>
      <c r="M220" s="26"/>
      <c r="N220" s="27"/>
      <c r="O220" s="28"/>
      <c r="P220" s="25"/>
      <c r="Q220" s="37"/>
      <c r="R220" s="21"/>
      <c r="S220" s="20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</row>
    <row r="221" spans="1:44" ht="12.75">
      <c r="A221" s="20"/>
      <c r="B221" s="31"/>
      <c r="C221" s="25"/>
      <c r="D221" s="26"/>
      <c r="E221" s="27"/>
      <c r="F221" s="28"/>
      <c r="G221" s="25"/>
      <c r="H221" s="29"/>
      <c r="I221" s="21"/>
      <c r="J221" s="30" t="s">
        <v>215</v>
      </c>
      <c r="K221" s="31"/>
      <c r="L221" s="25"/>
      <c r="M221" s="26"/>
      <c r="N221" s="27"/>
      <c r="O221" s="28"/>
      <c r="P221" s="25"/>
      <c r="Q221" s="37"/>
      <c r="R221" s="21"/>
      <c r="S221" s="20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</row>
    <row r="222" spans="1:44" ht="12.75">
      <c r="A222" s="20"/>
      <c r="B222" s="31">
        <v>4.4875</v>
      </c>
      <c r="C222" s="25">
        <v>5</v>
      </c>
      <c r="D222" s="26" t="s">
        <v>48</v>
      </c>
      <c r="E222" s="27">
        <v>34895</v>
      </c>
      <c r="F222" s="28" t="s">
        <v>131</v>
      </c>
      <c r="G222" s="25">
        <v>5</v>
      </c>
      <c r="H222" s="29">
        <f>SUM((B222*3600)/((C222*60)+(D222)))</f>
        <v>46.02564102564103</v>
      </c>
      <c r="I222" s="21" t="s">
        <v>21</v>
      </c>
      <c r="J222" s="23" t="s">
        <v>216</v>
      </c>
      <c r="K222" s="31">
        <v>4.4875</v>
      </c>
      <c r="L222" s="25">
        <v>5</v>
      </c>
      <c r="M222" s="26" t="s">
        <v>201</v>
      </c>
      <c r="N222" s="27" t="s">
        <v>499</v>
      </c>
      <c r="O222" s="28">
        <v>442408</v>
      </c>
      <c r="P222" s="25">
        <v>5</v>
      </c>
      <c r="Q222" s="60">
        <f>SUM((K222*3600)/((L222*60)+(M222)))</f>
        <v>52.62214983713355</v>
      </c>
      <c r="R222" s="21" t="s">
        <v>164</v>
      </c>
      <c r="S222" s="20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</row>
    <row r="223" spans="1:44" ht="12.75">
      <c r="A223" s="20"/>
      <c r="B223" s="31">
        <v>6.8125</v>
      </c>
      <c r="C223" s="25">
        <v>8</v>
      </c>
      <c r="D223" s="26" t="s">
        <v>158</v>
      </c>
      <c r="E223" s="27" t="s">
        <v>650</v>
      </c>
      <c r="F223" s="28">
        <v>444040</v>
      </c>
      <c r="G223" s="25">
        <v>5</v>
      </c>
      <c r="H223" s="29">
        <f>SUM((B223*3600)/((C223*60)+(D223)))</f>
        <v>45.500927643784784</v>
      </c>
      <c r="I223" s="21" t="s">
        <v>73</v>
      </c>
      <c r="J223" s="23" t="s">
        <v>217</v>
      </c>
      <c r="K223" s="31">
        <v>6.81</v>
      </c>
      <c r="L223" s="25">
        <v>8</v>
      </c>
      <c r="M223" s="26" t="s">
        <v>236</v>
      </c>
      <c r="N223" s="27" t="s">
        <v>612</v>
      </c>
      <c r="O223" s="28">
        <v>444045</v>
      </c>
      <c r="P223" s="25">
        <v>5</v>
      </c>
      <c r="Q223" s="37">
        <f>SUM((K223*3600)/((L223*60)+(M223)))</f>
        <v>49.42741935483871</v>
      </c>
      <c r="R223" s="21" t="s">
        <v>18</v>
      </c>
      <c r="S223" s="20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</row>
    <row r="224" spans="1:44" ht="12.75">
      <c r="A224" s="20"/>
      <c r="B224" s="41">
        <v>6.81</v>
      </c>
      <c r="C224" s="25">
        <v>7</v>
      </c>
      <c r="D224" s="26" t="s">
        <v>107</v>
      </c>
      <c r="E224" s="27">
        <v>37520</v>
      </c>
      <c r="F224" s="28">
        <v>221</v>
      </c>
      <c r="G224" s="25">
        <v>5</v>
      </c>
      <c r="H224" s="29">
        <f>SUM((B224*3600)/((C224*60)+(D224)))</f>
        <v>51.612631578947365</v>
      </c>
      <c r="I224" s="21" t="s">
        <v>407</v>
      </c>
      <c r="J224" s="42" t="s">
        <v>127</v>
      </c>
      <c r="K224" s="41">
        <v>6.81</v>
      </c>
      <c r="L224" s="25">
        <v>8</v>
      </c>
      <c r="M224" s="26" t="s">
        <v>33</v>
      </c>
      <c r="N224" s="27">
        <v>37520</v>
      </c>
      <c r="O224" s="28">
        <v>221</v>
      </c>
      <c r="P224" s="25">
        <v>5</v>
      </c>
      <c r="Q224" s="37">
        <f>SUM((K224*3600)/((L224*60)+(M224)))</f>
        <v>47.8828125</v>
      </c>
      <c r="R224" s="21" t="s">
        <v>407</v>
      </c>
      <c r="S224" s="20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</row>
    <row r="225" spans="1:44" ht="3.75" customHeight="1">
      <c r="A225" s="20"/>
      <c r="B225" s="31"/>
      <c r="C225" s="25"/>
      <c r="D225" s="26"/>
      <c r="E225" s="27"/>
      <c r="F225" s="28"/>
      <c r="G225" s="25"/>
      <c r="H225" s="29"/>
      <c r="I225" s="21"/>
      <c r="J225" s="30"/>
      <c r="K225" s="31"/>
      <c r="L225" s="25"/>
      <c r="M225" s="26"/>
      <c r="N225" s="27"/>
      <c r="O225" s="28"/>
      <c r="P225" s="25"/>
      <c r="Q225" s="37"/>
      <c r="R225" s="21"/>
      <c r="S225" s="20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</row>
    <row r="226" spans="1:44" ht="12.75">
      <c r="A226" s="20"/>
      <c r="B226" s="31"/>
      <c r="C226" s="25"/>
      <c r="D226" s="26"/>
      <c r="E226" s="27"/>
      <c r="F226" s="28"/>
      <c r="G226" s="25"/>
      <c r="H226" s="29"/>
      <c r="I226" s="21"/>
      <c r="J226" s="30" t="s">
        <v>218</v>
      </c>
      <c r="K226" s="31"/>
      <c r="L226" s="25"/>
      <c r="M226" s="26"/>
      <c r="N226" s="27"/>
      <c r="O226" s="28"/>
      <c r="P226" s="25"/>
      <c r="Q226" s="37"/>
      <c r="R226" s="21"/>
      <c r="S226" s="20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</row>
    <row r="227" spans="1:44" ht="12.75">
      <c r="A227" s="20"/>
      <c r="B227" s="61">
        <v>2.33</v>
      </c>
      <c r="C227" s="25">
        <v>3</v>
      </c>
      <c r="D227" s="26" t="s">
        <v>135</v>
      </c>
      <c r="E227" s="27" t="s">
        <v>442</v>
      </c>
      <c r="F227" s="28">
        <v>442423</v>
      </c>
      <c r="G227" s="25">
        <v>5</v>
      </c>
      <c r="H227" s="29">
        <f>SUM((B227*3600)/((C227*60)+(D227)))</f>
        <v>44.14736842105263</v>
      </c>
      <c r="I227" s="21" t="s">
        <v>126</v>
      </c>
      <c r="J227" s="23" t="s">
        <v>217</v>
      </c>
      <c r="K227" s="61">
        <v>2.33</v>
      </c>
      <c r="L227" s="25">
        <v>3</v>
      </c>
      <c r="M227" s="26" t="s">
        <v>61</v>
      </c>
      <c r="N227" s="27">
        <v>33467</v>
      </c>
      <c r="O227" s="28" t="s">
        <v>77</v>
      </c>
      <c r="P227" s="25">
        <v>5</v>
      </c>
      <c r="Q227" s="60">
        <f>SUM((K227*3600)/((L227*60)+(M227)))</f>
        <v>41.524752475247524</v>
      </c>
      <c r="R227" s="21" t="s">
        <v>18</v>
      </c>
      <c r="S227" s="40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</row>
    <row r="228" spans="1:19" ht="12.75">
      <c r="A228" s="20"/>
      <c r="B228" s="62">
        <v>2.33</v>
      </c>
      <c r="C228" s="25">
        <v>3</v>
      </c>
      <c r="D228" s="26" t="s">
        <v>88</v>
      </c>
      <c r="E228" s="27">
        <v>32725</v>
      </c>
      <c r="F228" s="28">
        <v>150279</v>
      </c>
      <c r="G228" s="25">
        <v>2</v>
      </c>
      <c r="H228" s="29">
        <f>SUM((B228*3600)/((C228*60)+(D228)))</f>
        <v>36.469565217391306</v>
      </c>
      <c r="I228" s="28" t="s">
        <v>18</v>
      </c>
      <c r="J228" s="42" t="s">
        <v>127</v>
      </c>
      <c r="K228" s="62">
        <v>2.33</v>
      </c>
      <c r="L228" s="25">
        <v>3</v>
      </c>
      <c r="M228" s="26" t="s">
        <v>103</v>
      </c>
      <c r="N228" s="27">
        <v>36647</v>
      </c>
      <c r="O228" s="28">
        <v>158870</v>
      </c>
      <c r="P228" s="25">
        <v>2</v>
      </c>
      <c r="Q228" s="60">
        <f>SUM((K228*3600)/((L228*60)+(M228)))</f>
        <v>38.654377880184335</v>
      </c>
      <c r="R228" s="28" t="s">
        <v>219</v>
      </c>
      <c r="S228" s="40"/>
    </row>
    <row r="229" spans="1:44" ht="12.75">
      <c r="A229" s="20"/>
      <c r="B229" s="31"/>
      <c r="C229" s="25"/>
      <c r="D229" s="26"/>
      <c r="E229" s="27"/>
      <c r="F229" s="28"/>
      <c r="G229" s="25"/>
      <c r="H229" s="29"/>
      <c r="I229" s="21"/>
      <c r="J229" s="23"/>
      <c r="K229" s="31"/>
      <c r="L229" s="25"/>
      <c r="M229" s="26"/>
      <c r="N229" s="27"/>
      <c r="O229" s="28"/>
      <c r="P229" s="25"/>
      <c r="Q229" s="37"/>
      <c r="R229" s="21"/>
      <c r="S229" s="20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</row>
    <row r="230" spans="1:44" ht="12.75">
      <c r="A230" s="20"/>
      <c r="B230" s="31"/>
      <c r="C230" s="25"/>
      <c r="D230" s="26"/>
      <c r="E230" s="27"/>
      <c r="F230" s="28"/>
      <c r="G230" s="25"/>
      <c r="H230" s="29"/>
      <c r="I230" s="21"/>
      <c r="J230" s="39" t="s">
        <v>220</v>
      </c>
      <c r="K230" s="31"/>
      <c r="L230" s="25"/>
      <c r="M230" s="26"/>
      <c r="N230" s="27"/>
      <c r="O230" s="28"/>
      <c r="P230" s="25"/>
      <c r="Q230" s="37"/>
      <c r="R230" s="21"/>
      <c r="S230" s="20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</row>
    <row r="231" spans="1:44" ht="6" customHeight="1">
      <c r="A231" s="20"/>
      <c r="B231" s="31"/>
      <c r="C231" s="25"/>
      <c r="D231" s="26"/>
      <c r="E231" s="27"/>
      <c r="F231" s="28"/>
      <c r="G231" s="25"/>
      <c r="H231" s="29"/>
      <c r="I231" s="21"/>
      <c r="J231" s="23"/>
      <c r="K231" s="31"/>
      <c r="L231" s="25"/>
      <c r="M231" s="26"/>
      <c r="N231" s="27"/>
      <c r="O231" s="28"/>
      <c r="P231" s="25"/>
      <c r="Q231" s="37"/>
      <c r="R231" s="21"/>
      <c r="S231" s="20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</row>
    <row r="232" spans="1:44" ht="12.75">
      <c r="A232" s="20"/>
      <c r="B232" s="31"/>
      <c r="C232" s="25"/>
      <c r="D232" s="26"/>
      <c r="E232" s="27"/>
      <c r="F232" s="28"/>
      <c r="G232" s="25"/>
      <c r="H232" s="29"/>
      <c r="I232" s="21"/>
      <c r="J232" s="30" t="s">
        <v>221</v>
      </c>
      <c r="K232" s="31"/>
      <c r="L232" s="25"/>
      <c r="M232" s="26"/>
      <c r="N232" s="27"/>
      <c r="O232" s="28"/>
      <c r="P232" s="25"/>
      <c r="Q232" s="37"/>
      <c r="R232" s="21"/>
      <c r="S232" s="20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</row>
    <row r="233" spans="1:44" ht="12.75">
      <c r="A233" s="20"/>
      <c r="B233" s="31">
        <v>26.7</v>
      </c>
      <c r="C233" s="25">
        <v>26</v>
      </c>
      <c r="D233" s="26" t="s">
        <v>44</v>
      </c>
      <c r="E233" s="27" t="s">
        <v>538</v>
      </c>
      <c r="F233" s="28">
        <v>450</v>
      </c>
      <c r="G233" s="25">
        <v>12</v>
      </c>
      <c r="H233" s="29">
        <f>SUM((B233*3600)/((C233*60)+(D233)))</f>
        <v>61.61538461538461</v>
      </c>
      <c r="I233" s="21" t="s">
        <v>537</v>
      </c>
      <c r="J233" s="23" t="s">
        <v>416</v>
      </c>
      <c r="K233" s="31">
        <v>26.7</v>
      </c>
      <c r="L233" s="25"/>
      <c r="M233" s="26"/>
      <c r="N233" s="27"/>
      <c r="O233" s="28"/>
      <c r="P233" s="25"/>
      <c r="Q233" s="37"/>
      <c r="R233" s="21"/>
      <c r="S233" s="40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</row>
    <row r="234" spans="1:44" ht="12.75">
      <c r="A234" s="20"/>
      <c r="B234" s="31">
        <v>30.2</v>
      </c>
      <c r="C234" s="25">
        <v>25</v>
      </c>
      <c r="D234" s="26" t="s">
        <v>158</v>
      </c>
      <c r="E234" s="27">
        <v>34020</v>
      </c>
      <c r="F234" s="28" t="s">
        <v>100</v>
      </c>
      <c r="G234" s="25">
        <v>5</v>
      </c>
      <c r="H234" s="29">
        <f>SUM((B234*3600)/((C234*60)+(D234)))</f>
        <v>69.73701090442592</v>
      </c>
      <c r="I234" s="21" t="s">
        <v>73</v>
      </c>
      <c r="J234" s="23" t="s">
        <v>222</v>
      </c>
      <c r="K234" s="31">
        <v>30.2</v>
      </c>
      <c r="L234" s="25">
        <v>26</v>
      </c>
      <c r="M234" s="26" t="s">
        <v>29</v>
      </c>
      <c r="N234" s="27" t="s">
        <v>529</v>
      </c>
      <c r="O234" s="28" t="s">
        <v>141</v>
      </c>
      <c r="P234" s="25">
        <v>8</v>
      </c>
      <c r="Q234" s="37">
        <f>SUM((K234*3600)/((L234*60)+(M234)))</f>
        <v>69.16030534351145</v>
      </c>
      <c r="R234" s="21" t="s">
        <v>73</v>
      </c>
      <c r="S234" s="40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</row>
    <row r="235" spans="1:44" ht="12.75">
      <c r="A235" s="20"/>
      <c r="B235" s="31">
        <v>29.7375</v>
      </c>
      <c r="C235" s="25">
        <v>32</v>
      </c>
      <c r="D235" s="26" t="s">
        <v>82</v>
      </c>
      <c r="E235" s="27">
        <v>34965</v>
      </c>
      <c r="F235" s="28" t="s">
        <v>84</v>
      </c>
      <c r="G235" s="25">
        <v>5</v>
      </c>
      <c r="H235" s="29">
        <f>SUM((B235*3600)/((C235*60)+(D235)))</f>
        <v>54.122851365015165</v>
      </c>
      <c r="I235" s="21" t="s">
        <v>68</v>
      </c>
      <c r="J235" s="23" t="s">
        <v>223</v>
      </c>
      <c r="K235" s="31">
        <v>29.7375</v>
      </c>
      <c r="L235" s="25">
        <v>32</v>
      </c>
      <c r="M235" s="26" t="s">
        <v>135</v>
      </c>
      <c r="N235" s="27">
        <v>35409</v>
      </c>
      <c r="O235" s="28" t="s">
        <v>121</v>
      </c>
      <c r="P235" s="25">
        <v>5</v>
      </c>
      <c r="Q235" s="37">
        <f>SUM((K235*3600)/((L235*60)+(M235)))</f>
        <v>55.468911917098445</v>
      </c>
      <c r="R235" s="21" t="s">
        <v>68</v>
      </c>
      <c r="S235" s="40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</row>
    <row r="236" spans="1:44" ht="12.75">
      <c r="A236" s="20"/>
      <c r="B236" s="31">
        <v>34.36</v>
      </c>
      <c r="C236" s="25"/>
      <c r="D236" s="26"/>
      <c r="E236" s="27"/>
      <c r="F236" s="28"/>
      <c r="G236" s="25"/>
      <c r="H236" s="29"/>
      <c r="I236" s="21"/>
      <c r="J236" s="23" t="s">
        <v>224</v>
      </c>
      <c r="K236" s="31">
        <v>34.36</v>
      </c>
      <c r="L236" s="25">
        <v>34</v>
      </c>
      <c r="M236" s="26" t="s">
        <v>71</v>
      </c>
      <c r="N236" s="27">
        <v>34078</v>
      </c>
      <c r="O236" s="28" t="s">
        <v>13</v>
      </c>
      <c r="P236" s="25">
        <v>10</v>
      </c>
      <c r="Q236" s="37">
        <f>SUM((K236*3600)/((L236*60)+(M236)))</f>
        <v>60.192700729927004</v>
      </c>
      <c r="R236" s="21" t="s">
        <v>68</v>
      </c>
      <c r="S236" s="40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</row>
    <row r="237" spans="1:44" ht="12.75">
      <c r="A237" s="20"/>
      <c r="B237" s="31">
        <v>42.85</v>
      </c>
      <c r="C237" s="25">
        <v>41</v>
      </c>
      <c r="D237" s="26" t="s">
        <v>23</v>
      </c>
      <c r="E237" s="27">
        <v>35755</v>
      </c>
      <c r="F237" s="28" t="s">
        <v>13</v>
      </c>
      <c r="G237" s="25">
        <v>10</v>
      </c>
      <c r="H237" s="29">
        <f>SUM((B237*3600)/((C237*60)+(D237)))</f>
        <v>61.82765531062124</v>
      </c>
      <c r="I237" s="21" t="s">
        <v>68</v>
      </c>
      <c r="J237" s="23" t="s">
        <v>225</v>
      </c>
      <c r="K237" s="31">
        <v>42.85</v>
      </c>
      <c r="L237" s="25">
        <v>43</v>
      </c>
      <c r="M237" s="26" t="s">
        <v>38</v>
      </c>
      <c r="N237" s="27" t="s">
        <v>436</v>
      </c>
      <c r="O237" s="28">
        <v>444</v>
      </c>
      <c r="P237" s="25">
        <v>10</v>
      </c>
      <c r="Q237" s="37">
        <f>SUM((K237*3600)/((L237*60)+(M237)))</f>
        <v>58.743335872048746</v>
      </c>
      <c r="R237" s="21" t="s">
        <v>68</v>
      </c>
      <c r="S237" s="40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</row>
    <row r="238" spans="1:44" ht="3.75" customHeight="1">
      <c r="A238" s="20"/>
      <c r="B238" s="31"/>
      <c r="C238" s="25"/>
      <c r="D238" s="26"/>
      <c r="E238" s="27"/>
      <c r="F238" s="28"/>
      <c r="G238" s="25"/>
      <c r="H238" s="29"/>
      <c r="I238" s="21"/>
      <c r="J238" s="30"/>
      <c r="K238" s="31"/>
      <c r="L238" s="25"/>
      <c r="M238" s="26"/>
      <c r="N238" s="27"/>
      <c r="O238" s="28"/>
      <c r="P238" s="25"/>
      <c r="Q238" s="37"/>
      <c r="R238" s="21"/>
      <c r="S238" s="20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</row>
    <row r="239" spans="1:44" ht="12.75">
      <c r="A239" s="20"/>
      <c r="B239" s="31"/>
      <c r="C239" s="25"/>
      <c r="D239" s="26"/>
      <c r="E239" s="27"/>
      <c r="F239" s="28"/>
      <c r="G239" s="25"/>
      <c r="H239" s="29"/>
      <c r="I239" s="21"/>
      <c r="J239" s="30" t="s">
        <v>226</v>
      </c>
      <c r="K239" s="31"/>
      <c r="L239" s="25"/>
      <c r="M239" s="26"/>
      <c r="N239" s="27"/>
      <c r="O239" s="28"/>
      <c r="P239" s="25"/>
      <c r="Q239" s="37"/>
      <c r="R239" s="21"/>
      <c r="S239" s="20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</row>
    <row r="240" spans="1:44" ht="12.75">
      <c r="A240" s="20"/>
      <c r="B240" s="31">
        <v>2.36</v>
      </c>
      <c r="C240" s="25">
        <v>3</v>
      </c>
      <c r="D240" s="26" t="s">
        <v>160</v>
      </c>
      <c r="E240" s="27" t="s">
        <v>582</v>
      </c>
      <c r="F240" s="28">
        <v>444022</v>
      </c>
      <c r="G240" s="25">
        <v>5</v>
      </c>
      <c r="H240" s="29">
        <f>SUM((B240*3600)/((C240*60)+(D240)))</f>
        <v>40.2654028436019</v>
      </c>
      <c r="I240" s="21" t="s">
        <v>68</v>
      </c>
      <c r="J240" s="23" t="s">
        <v>416</v>
      </c>
      <c r="K240" s="31">
        <v>2.36</v>
      </c>
      <c r="L240" s="25">
        <v>3</v>
      </c>
      <c r="M240" s="26" t="s">
        <v>29</v>
      </c>
      <c r="N240" s="43">
        <v>2005</v>
      </c>
      <c r="O240" s="28" t="s">
        <v>483</v>
      </c>
      <c r="P240" s="25">
        <v>5</v>
      </c>
      <c r="Q240" s="37">
        <f>SUM((K240*3600)/((L240*60)+(M240)))</f>
        <v>44.25</v>
      </c>
      <c r="R240" s="21" t="s">
        <v>68</v>
      </c>
      <c r="S240" s="40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</row>
    <row r="241" spans="1:44" ht="12.75">
      <c r="A241" s="20"/>
      <c r="B241" s="31">
        <v>6.01</v>
      </c>
      <c r="C241" s="25">
        <v>6</v>
      </c>
      <c r="D241" s="26" t="s">
        <v>201</v>
      </c>
      <c r="E241" s="27" t="s">
        <v>610</v>
      </c>
      <c r="F241" s="28">
        <v>442404</v>
      </c>
      <c r="G241" s="25">
        <v>5</v>
      </c>
      <c r="H241" s="29">
        <f>SUM((B241*3600)/((C241*60)+(D241)))</f>
        <v>58.95367847411444</v>
      </c>
      <c r="I241" s="21" t="s">
        <v>611</v>
      </c>
      <c r="J241" s="23" t="s">
        <v>222</v>
      </c>
      <c r="K241" s="31">
        <v>6.01</v>
      </c>
      <c r="L241" s="25">
        <v>5</v>
      </c>
      <c r="M241" s="26" t="s">
        <v>36</v>
      </c>
      <c r="N241" s="43" t="s">
        <v>617</v>
      </c>
      <c r="O241" s="28" t="s">
        <v>483</v>
      </c>
      <c r="P241" s="25">
        <v>5</v>
      </c>
      <c r="Q241" s="37">
        <f>SUM((K241*3600)/((L241*60)+(M241)))</f>
        <v>60.7752808988764</v>
      </c>
      <c r="R241" s="21" t="s">
        <v>68</v>
      </c>
      <c r="S241" s="40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</row>
    <row r="242" spans="1:44" ht="3.75" customHeight="1">
      <c r="A242" s="20"/>
      <c r="B242" s="31"/>
      <c r="C242" s="25"/>
      <c r="D242" s="26"/>
      <c r="E242" s="27"/>
      <c r="F242" s="28"/>
      <c r="G242" s="25"/>
      <c r="H242" s="29"/>
      <c r="I242" s="21"/>
      <c r="J242" s="30"/>
      <c r="K242" s="31"/>
      <c r="L242" s="25"/>
      <c r="M242" s="26"/>
      <c r="N242" s="27"/>
      <c r="O242" s="28"/>
      <c r="P242" s="25"/>
      <c r="Q242" s="37"/>
      <c r="R242" s="21"/>
      <c r="S242" s="20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</row>
    <row r="243" spans="1:44" ht="12.75">
      <c r="A243" s="20"/>
      <c r="B243" s="31"/>
      <c r="C243" s="25"/>
      <c r="D243" s="26"/>
      <c r="E243" s="27"/>
      <c r="F243" s="28"/>
      <c r="G243" s="25"/>
      <c r="H243" s="29"/>
      <c r="I243" s="21"/>
      <c r="J243" s="30" t="s">
        <v>227</v>
      </c>
      <c r="K243" s="31"/>
      <c r="L243" s="25"/>
      <c r="M243" s="26"/>
      <c r="N243" s="27"/>
      <c r="O243" s="28"/>
      <c r="P243" s="25"/>
      <c r="Q243" s="37"/>
      <c r="R243" s="21"/>
      <c r="S243" s="40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</row>
    <row r="244" spans="1:44" ht="12.75">
      <c r="A244" s="20"/>
      <c r="B244" s="31">
        <v>25.9375</v>
      </c>
      <c r="C244" s="25">
        <v>26</v>
      </c>
      <c r="D244" s="26" t="s">
        <v>57</v>
      </c>
      <c r="E244" s="27">
        <v>37541</v>
      </c>
      <c r="F244" s="28">
        <v>220</v>
      </c>
      <c r="G244" s="25">
        <v>4</v>
      </c>
      <c r="H244" s="29">
        <f>SUM((B244*3600)/((C244*60)+(D244)))</f>
        <v>59.436664544875875</v>
      </c>
      <c r="I244" s="21" t="s">
        <v>407</v>
      </c>
      <c r="J244" s="23" t="s">
        <v>222</v>
      </c>
      <c r="K244" s="31">
        <v>25.9375</v>
      </c>
      <c r="L244" s="25">
        <v>27</v>
      </c>
      <c r="M244" s="26" t="s">
        <v>33</v>
      </c>
      <c r="N244" s="27">
        <v>37108</v>
      </c>
      <c r="O244" s="28">
        <v>220</v>
      </c>
      <c r="P244" s="25">
        <v>4</v>
      </c>
      <c r="Q244" s="37">
        <f>SUM((K244*3600)/((L244*60)+(M244)))</f>
        <v>56.52239709443099</v>
      </c>
      <c r="R244" s="21" t="s">
        <v>407</v>
      </c>
      <c r="S244" s="40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</row>
    <row r="245" spans="1:44" ht="3.75" customHeight="1">
      <c r="A245" s="20"/>
      <c r="B245" s="31"/>
      <c r="C245" s="25"/>
      <c r="D245" s="26"/>
      <c r="E245" s="27"/>
      <c r="F245" s="28"/>
      <c r="G245" s="25"/>
      <c r="H245" s="29"/>
      <c r="I245" s="21"/>
      <c r="J245" s="30"/>
      <c r="K245" s="31"/>
      <c r="L245" s="25"/>
      <c r="M245" s="26"/>
      <c r="N245" s="27"/>
      <c r="O245" s="28"/>
      <c r="P245" s="25"/>
      <c r="Q245" s="37"/>
      <c r="R245" s="21"/>
      <c r="S245" s="20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</row>
    <row r="246" spans="1:44" ht="12.75">
      <c r="A246" s="12"/>
      <c r="B246" s="58"/>
      <c r="C246" s="14"/>
      <c r="D246" s="15"/>
      <c r="E246" s="16"/>
      <c r="F246" s="38"/>
      <c r="G246" s="14"/>
      <c r="H246" s="17"/>
      <c r="I246" s="18"/>
      <c r="J246" s="30" t="s">
        <v>415</v>
      </c>
      <c r="K246" s="58"/>
      <c r="L246" s="14"/>
      <c r="M246" s="15"/>
      <c r="N246" s="16"/>
      <c r="O246" s="38"/>
      <c r="P246" s="14"/>
      <c r="Q246" s="59"/>
      <c r="R246" s="14"/>
      <c r="S246" s="20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</row>
    <row r="247" spans="1:44" ht="12.75">
      <c r="A247" s="20"/>
      <c r="B247" s="31">
        <v>3.64</v>
      </c>
      <c r="C247" s="25">
        <v>3</v>
      </c>
      <c r="D247" s="26" t="s">
        <v>36</v>
      </c>
      <c r="E247" s="27" t="s">
        <v>668</v>
      </c>
      <c r="F247" s="28" t="s">
        <v>606</v>
      </c>
      <c r="G247" s="25">
        <v>8</v>
      </c>
      <c r="H247" s="29">
        <f>SUM((B247*3600)/((C247*60)+(D247)))</f>
        <v>55.52542372881356</v>
      </c>
      <c r="I247" s="21" t="s">
        <v>68</v>
      </c>
      <c r="J247" s="23" t="s">
        <v>222</v>
      </c>
      <c r="K247" s="31">
        <v>3.64</v>
      </c>
      <c r="L247" s="25">
        <v>4</v>
      </c>
      <c r="M247" s="26" t="s">
        <v>57</v>
      </c>
      <c r="N247" s="43">
        <v>2005</v>
      </c>
      <c r="O247" s="28" t="s">
        <v>483</v>
      </c>
      <c r="P247" s="25">
        <v>5</v>
      </c>
      <c r="Q247" s="37">
        <f>SUM((K247*3600)/((L247*60)+(M247)))</f>
        <v>52.20717131474104</v>
      </c>
      <c r="R247" s="21" t="s">
        <v>68</v>
      </c>
      <c r="S247" s="40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</row>
    <row r="248" spans="1:44" ht="3.75" customHeight="1">
      <c r="A248" s="20"/>
      <c r="B248" s="31"/>
      <c r="C248" s="25"/>
      <c r="D248" s="26"/>
      <c r="E248" s="27"/>
      <c r="F248" s="28"/>
      <c r="G248" s="25"/>
      <c r="H248" s="29"/>
      <c r="I248" s="21"/>
      <c r="J248" s="30"/>
      <c r="K248" s="31"/>
      <c r="L248" s="25"/>
      <c r="M248" s="26"/>
      <c r="N248" s="27"/>
      <c r="O248" s="28"/>
      <c r="P248" s="25"/>
      <c r="Q248" s="37"/>
      <c r="R248" s="21"/>
      <c r="S248" s="20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</row>
    <row r="249" spans="1:44" ht="12.75">
      <c r="A249" s="12"/>
      <c r="B249" s="58"/>
      <c r="C249" s="14"/>
      <c r="D249" s="15"/>
      <c r="E249" s="16"/>
      <c r="F249" s="38"/>
      <c r="G249" s="14"/>
      <c r="H249" s="17"/>
      <c r="I249" s="18"/>
      <c r="J249" s="30" t="s">
        <v>228</v>
      </c>
      <c r="K249" s="58"/>
      <c r="L249" s="14"/>
      <c r="M249" s="15"/>
      <c r="N249" s="16"/>
      <c r="O249" s="38"/>
      <c r="P249" s="14"/>
      <c r="Q249" s="59"/>
      <c r="R249" s="14"/>
      <c r="S249" s="20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</row>
    <row r="250" spans="1:44" ht="12.75">
      <c r="A250" s="20"/>
      <c r="B250" s="31">
        <v>3.16</v>
      </c>
      <c r="C250" s="25">
        <v>3</v>
      </c>
      <c r="D250" s="26" t="s">
        <v>30</v>
      </c>
      <c r="E250" s="27" t="s">
        <v>660</v>
      </c>
      <c r="F250" s="28">
        <v>450002</v>
      </c>
      <c r="G250" s="25">
        <v>8</v>
      </c>
      <c r="H250" s="29">
        <f aca="true" t="shared" si="11" ref="H250:H256">SUM((B250*3600)/((C250*60)+(D250)))</f>
        <v>49.03448275862069</v>
      </c>
      <c r="I250" s="21" t="s">
        <v>73</v>
      </c>
      <c r="J250" s="23" t="s">
        <v>229</v>
      </c>
      <c r="K250" s="31">
        <v>3.16</v>
      </c>
      <c r="L250" s="21">
        <v>4</v>
      </c>
      <c r="M250" s="46" t="s">
        <v>99</v>
      </c>
      <c r="N250" s="27">
        <v>35916</v>
      </c>
      <c r="O250" s="47">
        <v>442422</v>
      </c>
      <c r="P250" s="25">
        <v>5</v>
      </c>
      <c r="Q250" s="37">
        <f aca="true" t="shared" si="12" ref="Q250:Q256">SUM((K250*3600)/((L250*60)+(M250)))</f>
        <v>46.43265306122449</v>
      </c>
      <c r="R250" s="21" t="s">
        <v>68</v>
      </c>
      <c r="S250" s="40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</row>
    <row r="251" spans="1:44" ht="12.75">
      <c r="A251" s="20"/>
      <c r="B251" s="31">
        <v>4.16</v>
      </c>
      <c r="C251" s="25">
        <v>4</v>
      </c>
      <c r="D251" s="26" t="s">
        <v>88</v>
      </c>
      <c r="E251" s="27">
        <v>36591</v>
      </c>
      <c r="F251" s="28" t="s">
        <v>124</v>
      </c>
      <c r="G251" s="25">
        <v>5</v>
      </c>
      <c r="H251" s="29">
        <f t="shared" si="11"/>
        <v>51.641379310344824</v>
      </c>
      <c r="I251" s="21" t="s">
        <v>68</v>
      </c>
      <c r="J251" s="23" t="s">
        <v>224</v>
      </c>
      <c r="K251" s="31">
        <v>4.16</v>
      </c>
      <c r="L251" s="25">
        <v>4</v>
      </c>
      <c r="M251" s="26" t="s">
        <v>46</v>
      </c>
      <c r="N251" s="27">
        <v>37863</v>
      </c>
      <c r="O251" s="28" t="s">
        <v>124</v>
      </c>
      <c r="P251" s="25">
        <v>5</v>
      </c>
      <c r="Q251" s="37">
        <f t="shared" si="12"/>
        <v>52.54736842105263</v>
      </c>
      <c r="R251" s="21" t="s">
        <v>68</v>
      </c>
      <c r="S251" s="40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</row>
    <row r="252" spans="1:44" ht="12.75">
      <c r="A252" s="20"/>
      <c r="B252" s="31">
        <v>5.89</v>
      </c>
      <c r="C252" s="25">
        <v>7</v>
      </c>
      <c r="D252" s="26" t="s">
        <v>160</v>
      </c>
      <c r="E252" s="27" t="s">
        <v>670</v>
      </c>
      <c r="F252" s="28" t="s">
        <v>483</v>
      </c>
      <c r="G252" s="25">
        <v>5</v>
      </c>
      <c r="H252" s="29">
        <v>47</v>
      </c>
      <c r="I252" s="21" t="s">
        <v>68</v>
      </c>
      <c r="J252" s="23" t="s">
        <v>235</v>
      </c>
      <c r="K252" s="31"/>
      <c r="L252" s="25"/>
      <c r="M252" s="26"/>
      <c r="N252" s="27"/>
      <c r="O252" s="28"/>
      <c r="P252" s="25"/>
      <c r="Q252" s="37"/>
      <c r="R252" s="21"/>
      <c r="S252" s="40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</row>
    <row r="253" spans="1:44" ht="12.75">
      <c r="A253" s="20"/>
      <c r="B253" s="31">
        <v>12.65</v>
      </c>
      <c r="C253" s="25">
        <v>11</v>
      </c>
      <c r="D253" s="26" t="s">
        <v>25</v>
      </c>
      <c r="E253" s="27">
        <v>32669</v>
      </c>
      <c r="F253" s="28" t="s">
        <v>230</v>
      </c>
      <c r="G253" s="25">
        <v>12</v>
      </c>
      <c r="H253" s="29">
        <f t="shared" si="11"/>
        <v>67.06921944035346</v>
      </c>
      <c r="I253" s="21" t="s">
        <v>18</v>
      </c>
      <c r="J253" s="23" t="s">
        <v>225</v>
      </c>
      <c r="K253" s="31">
        <v>12.65</v>
      </c>
      <c r="L253" s="25">
        <v>11</v>
      </c>
      <c r="M253" s="26" t="s">
        <v>55</v>
      </c>
      <c r="N253" s="27" t="s">
        <v>504</v>
      </c>
      <c r="O253" s="28" t="s">
        <v>230</v>
      </c>
      <c r="P253" s="25">
        <v>8</v>
      </c>
      <c r="Q253" s="37">
        <f t="shared" si="12"/>
        <v>66.67642752562226</v>
      </c>
      <c r="R253" s="21" t="s">
        <v>47</v>
      </c>
      <c r="S253" s="40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</row>
    <row r="254" spans="1:44" ht="12.75">
      <c r="A254" s="20"/>
      <c r="B254" s="41">
        <v>12.65</v>
      </c>
      <c r="C254" s="25">
        <v>11</v>
      </c>
      <c r="D254" s="26" t="s">
        <v>82</v>
      </c>
      <c r="E254" s="27">
        <v>37425</v>
      </c>
      <c r="F254" s="28">
        <v>220025</v>
      </c>
      <c r="G254" s="25">
        <v>4</v>
      </c>
      <c r="H254" s="29">
        <f t="shared" si="11"/>
        <v>63.42618384401114</v>
      </c>
      <c r="I254" s="21" t="s">
        <v>68</v>
      </c>
      <c r="J254" s="42" t="s">
        <v>127</v>
      </c>
      <c r="K254" s="41">
        <v>12.65</v>
      </c>
      <c r="L254" s="25">
        <v>11</v>
      </c>
      <c r="M254" s="26" t="s">
        <v>171</v>
      </c>
      <c r="N254" s="27">
        <v>37541</v>
      </c>
      <c r="O254" s="28">
        <v>220</v>
      </c>
      <c r="P254" s="25">
        <v>4</v>
      </c>
      <c r="Q254" s="37">
        <f>SUM((K254*3600)/((L254*60)+(M254)))</f>
        <v>67.66716196136701</v>
      </c>
      <c r="R254" s="21" t="s">
        <v>407</v>
      </c>
      <c r="S254" s="40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</row>
    <row r="255" spans="1:44" ht="12.75">
      <c r="A255" s="20"/>
      <c r="B255" s="31">
        <v>36.1</v>
      </c>
      <c r="C255" s="25">
        <v>31</v>
      </c>
      <c r="D255" s="26" t="s">
        <v>74</v>
      </c>
      <c r="E255" s="27" t="s">
        <v>421</v>
      </c>
      <c r="F255" s="28" t="s">
        <v>198</v>
      </c>
      <c r="G255" s="25">
        <v>8</v>
      </c>
      <c r="H255" s="29">
        <f t="shared" si="11"/>
        <v>69.34898612593383</v>
      </c>
      <c r="I255" s="21" t="s">
        <v>14</v>
      </c>
      <c r="J255" s="23" t="s">
        <v>232</v>
      </c>
      <c r="K255" s="31">
        <v>36.1</v>
      </c>
      <c r="L255" s="25">
        <v>29</v>
      </c>
      <c r="M255" s="26" t="s">
        <v>58</v>
      </c>
      <c r="N255" s="27">
        <v>33342</v>
      </c>
      <c r="O255" s="28" t="s">
        <v>84</v>
      </c>
      <c r="P255" s="25">
        <v>5</v>
      </c>
      <c r="Q255" s="37">
        <f t="shared" si="12"/>
        <v>72.92929292929293</v>
      </c>
      <c r="R255" s="21" t="s">
        <v>14</v>
      </c>
      <c r="S255" s="40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</row>
    <row r="256" spans="1:44" ht="12.75">
      <c r="A256" s="20"/>
      <c r="B256" s="31">
        <v>19.4375</v>
      </c>
      <c r="C256" s="25">
        <v>21</v>
      </c>
      <c r="D256" s="26" t="s">
        <v>201</v>
      </c>
      <c r="E256" s="27" t="s">
        <v>445</v>
      </c>
      <c r="F256" s="28">
        <v>220012</v>
      </c>
      <c r="G256" s="25">
        <v>4</v>
      </c>
      <c r="H256" s="29">
        <f t="shared" si="11"/>
        <v>55.22888713496448</v>
      </c>
      <c r="I256" s="21" t="s">
        <v>47</v>
      </c>
      <c r="J256" s="23" t="s">
        <v>444</v>
      </c>
      <c r="K256" s="31">
        <v>19.4375</v>
      </c>
      <c r="L256" s="25">
        <v>23</v>
      </c>
      <c r="M256" s="26" t="s">
        <v>55</v>
      </c>
      <c r="N256" s="27" t="s">
        <v>505</v>
      </c>
      <c r="O256" s="28">
        <v>165112</v>
      </c>
      <c r="P256" s="25">
        <v>2</v>
      </c>
      <c r="Q256" s="37">
        <f t="shared" si="12"/>
        <v>49.87526728439059</v>
      </c>
      <c r="R256" s="21" t="s">
        <v>59</v>
      </c>
      <c r="S256" s="40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</row>
    <row r="257" spans="1:44" ht="3.75" customHeight="1">
      <c r="A257" s="20"/>
      <c r="B257" s="31"/>
      <c r="C257" s="25"/>
      <c r="D257" s="26"/>
      <c r="E257" s="27"/>
      <c r="F257" s="28"/>
      <c r="G257" s="25"/>
      <c r="H257" s="29"/>
      <c r="I257" s="21"/>
      <c r="J257" s="30"/>
      <c r="K257" s="31"/>
      <c r="L257" s="25"/>
      <c r="M257" s="26"/>
      <c r="N257" s="27"/>
      <c r="O257" s="28"/>
      <c r="P257" s="25"/>
      <c r="Q257" s="37"/>
      <c r="R257" s="21"/>
      <c r="S257" s="20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</row>
    <row r="258" spans="1:44" ht="12.75">
      <c r="A258" s="20"/>
      <c r="B258" s="31"/>
      <c r="C258" s="25"/>
      <c r="D258" s="26"/>
      <c r="E258" s="27"/>
      <c r="F258" s="28"/>
      <c r="G258" s="25"/>
      <c r="H258" s="29"/>
      <c r="I258" s="21"/>
      <c r="J258" s="30" t="s">
        <v>233</v>
      </c>
      <c r="K258" s="31"/>
      <c r="L258" s="25"/>
      <c r="M258" s="26"/>
      <c r="N258" s="27"/>
      <c r="O258" s="28"/>
      <c r="P258" s="25"/>
      <c r="Q258" s="37"/>
      <c r="R258" s="21"/>
      <c r="S258" s="20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</row>
    <row r="259" spans="1:44" ht="12.75">
      <c r="A259" s="20"/>
      <c r="B259" s="31">
        <v>1</v>
      </c>
      <c r="C259" s="25">
        <v>1</v>
      </c>
      <c r="D259" s="26" t="s">
        <v>154</v>
      </c>
      <c r="E259" s="27" t="s">
        <v>481</v>
      </c>
      <c r="F259" s="28">
        <v>444004</v>
      </c>
      <c r="G259" s="25">
        <v>5</v>
      </c>
      <c r="H259" s="29">
        <f>SUM((B259*3600)/((C259*60)+(D259)))</f>
        <v>33.64485981308411</v>
      </c>
      <c r="I259" s="21" t="s">
        <v>68</v>
      </c>
      <c r="J259" s="23" t="s">
        <v>224</v>
      </c>
      <c r="K259" s="31">
        <v>1</v>
      </c>
      <c r="L259" s="21">
        <v>1</v>
      </c>
      <c r="M259" s="46" t="s">
        <v>277</v>
      </c>
      <c r="N259" s="27" t="s">
        <v>437</v>
      </c>
      <c r="O259" s="47">
        <v>444018</v>
      </c>
      <c r="P259" s="25">
        <v>5</v>
      </c>
      <c r="Q259" s="37">
        <f>SUM((K259*3600)/((L259*60)+(M259)))</f>
        <v>35.64356435643565</v>
      </c>
      <c r="R259" s="21" t="s">
        <v>68</v>
      </c>
      <c r="S259" s="40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</row>
    <row r="260" spans="1:44" ht="3.75" customHeight="1">
      <c r="A260" s="20"/>
      <c r="B260" s="31"/>
      <c r="C260" s="25"/>
      <c r="D260" s="26"/>
      <c r="E260" s="27"/>
      <c r="F260" s="28"/>
      <c r="G260" s="25"/>
      <c r="H260" s="29"/>
      <c r="I260" s="21"/>
      <c r="J260" s="30"/>
      <c r="K260" s="31"/>
      <c r="L260" s="25"/>
      <c r="M260" s="26"/>
      <c r="N260" s="27"/>
      <c r="O260" s="28"/>
      <c r="P260" s="25"/>
      <c r="Q260" s="37"/>
      <c r="R260" s="21"/>
      <c r="S260" s="20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</row>
    <row r="261" spans="1:44" ht="12.75">
      <c r="A261" s="20"/>
      <c r="B261" s="31"/>
      <c r="C261" s="21"/>
      <c r="D261" s="26"/>
      <c r="E261" s="27"/>
      <c r="F261" s="21"/>
      <c r="G261" s="25"/>
      <c r="H261" s="29"/>
      <c r="I261" s="21"/>
      <c r="J261" s="30" t="s">
        <v>234</v>
      </c>
      <c r="K261" s="31"/>
      <c r="L261" s="21"/>
      <c r="M261" s="26"/>
      <c r="N261" s="27"/>
      <c r="O261" s="21"/>
      <c r="P261" s="25"/>
      <c r="Q261" s="37"/>
      <c r="R261" s="21"/>
      <c r="S261" s="20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</row>
    <row r="262" spans="1:44" ht="12.75">
      <c r="A262" s="20"/>
      <c r="B262" s="31">
        <v>1.73</v>
      </c>
      <c r="C262" s="25">
        <v>2</v>
      </c>
      <c r="D262" s="26" t="s">
        <v>33</v>
      </c>
      <c r="E262" s="27" t="s">
        <v>480</v>
      </c>
      <c r="F262" s="28">
        <v>444012</v>
      </c>
      <c r="G262" s="25">
        <v>5</v>
      </c>
      <c r="H262" s="29">
        <f>SUM((B262*3600)/((C262*60)+(D262)))</f>
        <v>40.973684210526315</v>
      </c>
      <c r="I262" s="21" t="s">
        <v>68</v>
      </c>
      <c r="J262" s="23" t="s">
        <v>235</v>
      </c>
      <c r="K262" s="31">
        <v>1.73</v>
      </c>
      <c r="L262" s="21">
        <v>2</v>
      </c>
      <c r="M262" s="26" t="s">
        <v>58</v>
      </c>
      <c r="N262" s="27" t="s">
        <v>669</v>
      </c>
      <c r="O262" s="28" t="s">
        <v>483</v>
      </c>
      <c r="P262" s="25">
        <v>5</v>
      </c>
      <c r="Q262" s="37">
        <f>SUM((K262*3600)/((L262*60)+(M262)))</f>
        <v>38.44444444444444</v>
      </c>
      <c r="R262" s="21" t="s">
        <v>68</v>
      </c>
      <c r="S262" s="40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</row>
    <row r="263" spans="1:44" ht="12.75">
      <c r="A263" s="20"/>
      <c r="B263" s="31">
        <v>8.51</v>
      </c>
      <c r="C263" s="25">
        <v>7</v>
      </c>
      <c r="D263" s="26" t="s">
        <v>12</v>
      </c>
      <c r="E263" s="27" t="s">
        <v>660</v>
      </c>
      <c r="F263" s="28">
        <v>450002</v>
      </c>
      <c r="G263" s="25">
        <v>8</v>
      </c>
      <c r="H263" s="29">
        <f>SUM((B263*3600)/((C263*60)+(D263)))</f>
        <v>66.6</v>
      </c>
      <c r="I263" s="21" t="s">
        <v>73</v>
      </c>
      <c r="J263" s="23" t="s">
        <v>225</v>
      </c>
      <c r="K263" s="31">
        <v>8.51</v>
      </c>
      <c r="L263" s="25">
        <v>8</v>
      </c>
      <c r="M263" s="26" t="s">
        <v>16</v>
      </c>
      <c r="N263" s="27">
        <v>37863</v>
      </c>
      <c r="O263" s="28" t="s">
        <v>124</v>
      </c>
      <c r="P263" s="25">
        <v>5</v>
      </c>
      <c r="Q263" s="37">
        <f>SUM((K263*3600)/((L263*60)+(M263)))</f>
        <v>62.778688524590166</v>
      </c>
      <c r="R263" s="21" t="s">
        <v>68</v>
      </c>
      <c r="S263" s="40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</row>
    <row r="264" spans="1:44" ht="12.75">
      <c r="A264" s="20"/>
      <c r="B264" s="31">
        <v>31.94</v>
      </c>
      <c r="C264" s="25">
        <v>27</v>
      </c>
      <c r="D264" s="26" t="s">
        <v>154</v>
      </c>
      <c r="E264" s="27">
        <v>36094</v>
      </c>
      <c r="F264" s="28" t="s">
        <v>13</v>
      </c>
      <c r="G264" s="25">
        <v>10</v>
      </c>
      <c r="H264" s="29">
        <f>SUM((B264*3600)/((C264*60)+(D264)))</f>
        <v>68.97660467906418</v>
      </c>
      <c r="I264" s="21" t="s">
        <v>42</v>
      </c>
      <c r="J264" s="23" t="s">
        <v>232</v>
      </c>
      <c r="K264" s="31">
        <v>31.94</v>
      </c>
      <c r="L264" s="25">
        <v>27</v>
      </c>
      <c r="M264" s="26" t="s">
        <v>58</v>
      </c>
      <c r="N264" s="27">
        <v>36091</v>
      </c>
      <c r="O264" s="28" t="s">
        <v>13</v>
      </c>
      <c r="P264" s="25">
        <v>10</v>
      </c>
      <c r="Q264" s="37">
        <f>SUM((K264*3600)/((L264*60)+(M264)))</f>
        <v>69.1841155234657</v>
      </c>
      <c r="R264" s="21" t="s">
        <v>42</v>
      </c>
      <c r="S264" s="40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</row>
    <row r="265" spans="1:44" ht="3.75" customHeight="1">
      <c r="A265" s="20"/>
      <c r="B265" s="31"/>
      <c r="C265" s="25"/>
      <c r="D265" s="26"/>
      <c r="E265" s="27"/>
      <c r="F265" s="28"/>
      <c r="G265" s="25"/>
      <c r="H265" s="29"/>
      <c r="I265" s="21"/>
      <c r="J265" s="30"/>
      <c r="K265" s="31"/>
      <c r="L265" s="25"/>
      <c r="M265" s="26"/>
      <c r="N265" s="27"/>
      <c r="O265" s="28"/>
      <c r="P265" s="25"/>
      <c r="Q265" s="37"/>
      <c r="R265" s="21"/>
      <c r="S265" s="20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</row>
    <row r="266" spans="1:44" ht="12.75">
      <c r="A266" s="20"/>
      <c r="B266" s="31"/>
      <c r="C266" s="21"/>
      <c r="D266" s="26"/>
      <c r="E266" s="27"/>
      <c r="F266" s="21"/>
      <c r="G266" s="25"/>
      <c r="H266" s="29"/>
      <c r="I266" s="21"/>
      <c r="J266" s="30" t="s">
        <v>237</v>
      </c>
      <c r="K266" s="31"/>
      <c r="L266" s="21"/>
      <c r="M266" s="26"/>
      <c r="N266" s="27"/>
      <c r="O266" s="21"/>
      <c r="P266" s="25"/>
      <c r="Q266" s="37"/>
      <c r="R266" s="21"/>
      <c r="S266" s="20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</row>
    <row r="267" spans="1:44" ht="12.75">
      <c r="A267" s="20"/>
      <c r="B267" s="31">
        <v>2.225</v>
      </c>
      <c r="C267" s="25">
        <v>2</v>
      </c>
      <c r="D267" s="26" t="s">
        <v>125</v>
      </c>
      <c r="E267" s="27" t="s">
        <v>634</v>
      </c>
      <c r="F267" s="28">
        <v>450</v>
      </c>
      <c r="G267" s="25">
        <v>8</v>
      </c>
      <c r="H267" s="29">
        <f>SUM((B267*3600)/((C267*60)+(D267)))</f>
        <v>45.25423728813559</v>
      </c>
      <c r="I267" s="21" t="s">
        <v>68</v>
      </c>
      <c r="J267" s="23" t="s">
        <v>238</v>
      </c>
      <c r="K267" s="31">
        <v>2.225</v>
      </c>
      <c r="L267" s="21">
        <v>3</v>
      </c>
      <c r="M267" s="46" t="s">
        <v>201</v>
      </c>
      <c r="N267" s="27" t="s">
        <v>437</v>
      </c>
      <c r="O267" s="47">
        <v>444018</v>
      </c>
      <c r="P267" s="25">
        <v>5</v>
      </c>
      <c r="Q267" s="37">
        <f>SUM((K267*3600)/((L267*60)+(M267)))</f>
        <v>42.83422459893048</v>
      </c>
      <c r="R267" s="21" t="s">
        <v>68</v>
      </c>
      <c r="S267" s="40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</row>
    <row r="268" spans="1:44" ht="3.75" customHeight="1">
      <c r="A268" s="20"/>
      <c r="B268" s="31"/>
      <c r="C268" s="25"/>
      <c r="D268" s="26"/>
      <c r="E268" s="27"/>
      <c r="F268" s="28"/>
      <c r="G268" s="25"/>
      <c r="H268" s="29"/>
      <c r="I268" s="21"/>
      <c r="J268" s="30"/>
      <c r="K268" s="31"/>
      <c r="L268" s="25"/>
      <c r="M268" s="26"/>
      <c r="N268" s="27"/>
      <c r="O268" s="28"/>
      <c r="P268" s="25"/>
      <c r="Q268" s="37"/>
      <c r="R268" s="21"/>
      <c r="S268" s="20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</row>
    <row r="269" spans="1:44" ht="12.75">
      <c r="A269" s="20"/>
      <c r="B269" s="31"/>
      <c r="C269" s="21"/>
      <c r="D269" s="26"/>
      <c r="E269" s="27"/>
      <c r="F269" s="21"/>
      <c r="G269" s="25"/>
      <c r="H269" s="29"/>
      <c r="I269" s="21"/>
      <c r="J269" s="30" t="s">
        <v>239</v>
      </c>
      <c r="K269" s="31"/>
      <c r="L269" s="21"/>
      <c r="M269" s="26"/>
      <c r="N269" s="27"/>
      <c r="O269" s="21"/>
      <c r="P269" s="25"/>
      <c r="Q269" s="37"/>
      <c r="R269" s="21"/>
      <c r="S269" s="20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</row>
    <row r="270" spans="1:44" ht="12.75">
      <c r="A270" s="20"/>
      <c r="B270" s="31">
        <v>4.555</v>
      </c>
      <c r="C270" s="25">
        <v>4</v>
      </c>
      <c r="D270" s="26" t="s">
        <v>88</v>
      </c>
      <c r="E270" s="27" t="s">
        <v>480</v>
      </c>
      <c r="F270" s="28">
        <v>444012</v>
      </c>
      <c r="G270" s="25">
        <v>5</v>
      </c>
      <c r="H270" s="29">
        <f>SUM((B270*3600)/((C270*60)+(D270)))</f>
        <v>56.5448275862069</v>
      </c>
      <c r="I270" s="21" t="s">
        <v>68</v>
      </c>
      <c r="J270" s="23" t="s">
        <v>225</v>
      </c>
      <c r="K270" s="31">
        <v>4.555</v>
      </c>
      <c r="L270" s="21">
        <v>5</v>
      </c>
      <c r="M270" s="46" t="s">
        <v>81</v>
      </c>
      <c r="N270" s="27">
        <v>37667</v>
      </c>
      <c r="O270" s="47">
        <v>442418</v>
      </c>
      <c r="P270" s="25">
        <v>5</v>
      </c>
      <c r="Q270" s="29">
        <f>SUM((K270*3600)/((L270*60)+(M270)))</f>
        <v>53.94078947368421</v>
      </c>
      <c r="R270" s="21" t="s">
        <v>68</v>
      </c>
      <c r="S270" s="40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</row>
    <row r="271" spans="1:44" ht="3.75" customHeight="1">
      <c r="A271" s="20"/>
      <c r="B271" s="31"/>
      <c r="C271" s="25"/>
      <c r="D271" s="26"/>
      <c r="E271" s="27"/>
      <c r="F271" s="28"/>
      <c r="G271" s="25"/>
      <c r="H271" s="29"/>
      <c r="I271" s="21"/>
      <c r="J271" s="30"/>
      <c r="K271" s="31"/>
      <c r="L271" s="25"/>
      <c r="M271" s="26"/>
      <c r="N271" s="27"/>
      <c r="O271" s="28"/>
      <c r="P271" s="25"/>
      <c r="Q271" s="37"/>
      <c r="R271" s="21"/>
      <c r="S271" s="20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</row>
    <row r="272" spans="1:44" ht="12.75">
      <c r="A272" s="20"/>
      <c r="B272" s="31"/>
      <c r="C272" s="21"/>
      <c r="D272" s="26"/>
      <c r="E272" s="27"/>
      <c r="F272" s="21"/>
      <c r="G272" s="25"/>
      <c r="H272" s="29"/>
      <c r="I272" s="21"/>
      <c r="J272" s="30" t="s">
        <v>401</v>
      </c>
      <c r="K272" s="31"/>
      <c r="L272" s="21"/>
      <c r="M272" s="26"/>
      <c r="N272" s="27"/>
      <c r="O272" s="21"/>
      <c r="P272" s="25"/>
      <c r="Q272" s="37"/>
      <c r="R272" s="21"/>
      <c r="S272" s="20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</row>
    <row r="273" spans="1:44" ht="12.75">
      <c r="A273" s="20"/>
      <c r="B273" s="31">
        <v>3.85</v>
      </c>
      <c r="C273" s="25">
        <v>4</v>
      </c>
      <c r="D273" s="26" t="s">
        <v>102</v>
      </c>
      <c r="E273" s="27" t="s">
        <v>438</v>
      </c>
      <c r="F273" s="28">
        <v>444</v>
      </c>
      <c r="G273" s="25">
        <v>10</v>
      </c>
      <c r="H273" s="29">
        <f>SUM((B273*3600)/((C273*60)+(D273)))</f>
        <v>53.10344827586207</v>
      </c>
      <c r="I273" s="21" t="s">
        <v>68</v>
      </c>
      <c r="J273" s="45" t="s">
        <v>240</v>
      </c>
      <c r="K273" s="31">
        <v>3.85</v>
      </c>
      <c r="L273" s="21">
        <v>4</v>
      </c>
      <c r="M273" s="26" t="s">
        <v>54</v>
      </c>
      <c r="N273" s="27">
        <v>35110</v>
      </c>
      <c r="O273" s="28" t="s">
        <v>141</v>
      </c>
      <c r="P273" s="25">
        <v>8</v>
      </c>
      <c r="Q273" s="37">
        <f>SUM((K273*3600)/((L273*60)+(M273)))</f>
        <v>57.510373443983404</v>
      </c>
      <c r="R273" s="21" t="s">
        <v>18</v>
      </c>
      <c r="S273" s="20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</row>
    <row r="274" spans="1:44" ht="12.75">
      <c r="A274" s="20"/>
      <c r="B274" s="31">
        <v>11.86</v>
      </c>
      <c r="C274" s="25">
        <v>10</v>
      </c>
      <c r="D274" s="26" t="s">
        <v>169</v>
      </c>
      <c r="E274" s="27">
        <v>33864</v>
      </c>
      <c r="F274" s="28" t="s">
        <v>13</v>
      </c>
      <c r="G274" s="63" t="s">
        <v>135</v>
      </c>
      <c r="H274" s="29">
        <f>SUM((B274*3600)/((C274*60)+(D274)))</f>
        <v>69.19935170178282</v>
      </c>
      <c r="I274" s="21" t="s">
        <v>47</v>
      </c>
      <c r="J274" s="23" t="s">
        <v>241</v>
      </c>
      <c r="K274" s="31">
        <v>11.86</v>
      </c>
      <c r="L274" s="25">
        <v>9</v>
      </c>
      <c r="M274" s="26" t="s">
        <v>16</v>
      </c>
      <c r="N274" s="27" t="s">
        <v>584</v>
      </c>
      <c r="O274" s="28" t="s">
        <v>585</v>
      </c>
      <c r="P274" s="25">
        <v>12</v>
      </c>
      <c r="Q274" s="37">
        <f>SUM((K274*3600)/((L274*60)+(M274)))</f>
        <v>77.91240875912409</v>
      </c>
      <c r="R274" s="21" t="s">
        <v>68</v>
      </c>
      <c r="S274" s="40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</row>
    <row r="275" spans="1:44" ht="12.75">
      <c r="A275" s="20"/>
      <c r="B275" s="31">
        <v>23.45</v>
      </c>
      <c r="C275" s="25">
        <v>21</v>
      </c>
      <c r="D275" s="26" t="s">
        <v>12</v>
      </c>
      <c r="E275" s="27">
        <v>36824</v>
      </c>
      <c r="F275" s="28">
        <v>442415</v>
      </c>
      <c r="G275" s="63" t="s">
        <v>242</v>
      </c>
      <c r="H275" s="29">
        <f>SUM((B275*3600)/((C275*60)+(D275)))</f>
        <v>64.93846153846154</v>
      </c>
      <c r="I275" s="21" t="s">
        <v>68</v>
      </c>
      <c r="J275" s="23" t="s">
        <v>232</v>
      </c>
      <c r="K275" s="31">
        <v>23.45</v>
      </c>
      <c r="L275" s="25">
        <v>19</v>
      </c>
      <c r="M275" s="26" t="s">
        <v>76</v>
      </c>
      <c r="N275" s="27">
        <v>35930</v>
      </c>
      <c r="O275" s="28">
        <v>224422</v>
      </c>
      <c r="P275" s="25">
        <v>5</v>
      </c>
      <c r="Q275" s="37">
        <f>SUM((K275*3600)/((L275*60)+(M275)))</f>
        <v>72.90155440414507</v>
      </c>
      <c r="R275" s="21" t="s">
        <v>68</v>
      </c>
      <c r="S275" s="40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</row>
    <row r="276" spans="1:44" ht="12.75">
      <c r="A276" s="20"/>
      <c r="B276" s="41">
        <v>23.45</v>
      </c>
      <c r="C276" s="25">
        <v>19</v>
      </c>
      <c r="D276" s="26" t="s">
        <v>88</v>
      </c>
      <c r="E276" s="27">
        <v>37345</v>
      </c>
      <c r="F276" s="28">
        <v>220024</v>
      </c>
      <c r="G276" s="63" t="s">
        <v>403</v>
      </c>
      <c r="H276" s="29">
        <f>SUM((B276*3600)/((C276*60)+(D276)))</f>
        <v>70.94117647058823</v>
      </c>
      <c r="I276" s="21" t="s">
        <v>68</v>
      </c>
      <c r="J276" s="42" t="s">
        <v>127</v>
      </c>
      <c r="K276" s="41">
        <v>23.45</v>
      </c>
      <c r="L276" s="25">
        <v>19</v>
      </c>
      <c r="M276" s="26" t="s">
        <v>236</v>
      </c>
      <c r="N276" s="27">
        <v>36273</v>
      </c>
      <c r="O276" s="28">
        <v>158747</v>
      </c>
      <c r="P276" s="25">
        <v>2</v>
      </c>
      <c r="Q276" s="37">
        <f>SUM((K276*3600)/((L276*60)+(M276)))</f>
        <v>73.02768166089966</v>
      </c>
      <c r="R276" s="21" t="s">
        <v>68</v>
      </c>
      <c r="S276" s="40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</row>
    <row r="277" spans="1:44" ht="3.75" customHeight="1">
      <c r="A277" s="20"/>
      <c r="B277" s="31"/>
      <c r="C277" s="25"/>
      <c r="D277" s="26"/>
      <c r="E277" s="27"/>
      <c r="F277" s="28"/>
      <c r="G277" s="25"/>
      <c r="H277" s="29"/>
      <c r="I277" s="21"/>
      <c r="J277" s="30"/>
      <c r="K277" s="31"/>
      <c r="L277" s="25"/>
      <c r="M277" s="26"/>
      <c r="N277" s="27"/>
      <c r="O277" s="28"/>
      <c r="P277" s="25"/>
      <c r="Q277" s="37"/>
      <c r="R277" s="21"/>
      <c r="S277" s="20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</row>
    <row r="278" spans="1:44" ht="12.75">
      <c r="A278" s="20"/>
      <c r="B278" s="31"/>
      <c r="C278" s="21"/>
      <c r="D278" s="26"/>
      <c r="E278" s="27"/>
      <c r="F278" s="21"/>
      <c r="G278" s="25"/>
      <c r="H278" s="29"/>
      <c r="I278" s="21"/>
      <c r="J278" s="30" t="s">
        <v>243</v>
      </c>
      <c r="K278" s="31"/>
      <c r="L278" s="21"/>
      <c r="M278" s="26"/>
      <c r="N278" s="27"/>
      <c r="O278" s="21"/>
      <c r="P278" s="25"/>
      <c r="Q278" s="37"/>
      <c r="R278" s="21"/>
      <c r="S278" s="20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</row>
    <row r="279" spans="1:44" ht="12.75">
      <c r="A279" s="20"/>
      <c r="B279" s="31">
        <v>4.61</v>
      </c>
      <c r="C279" s="25">
        <v>4</v>
      </c>
      <c r="D279" s="26" t="s">
        <v>123</v>
      </c>
      <c r="E279" s="27" t="s">
        <v>426</v>
      </c>
      <c r="F279" s="28" t="s">
        <v>141</v>
      </c>
      <c r="G279" s="25">
        <v>8</v>
      </c>
      <c r="H279" s="29">
        <f>SUM((B279*3600)/((C279*60)+(D279)))</f>
        <v>60.130434782608695</v>
      </c>
      <c r="I279" s="21" t="s">
        <v>42</v>
      </c>
      <c r="J279" s="45" t="s">
        <v>244</v>
      </c>
      <c r="K279" s="31">
        <v>4.612</v>
      </c>
      <c r="L279" s="21">
        <v>4</v>
      </c>
      <c r="M279" s="26" t="s">
        <v>154</v>
      </c>
      <c r="N279" s="27" t="s">
        <v>618</v>
      </c>
      <c r="O279" s="28" t="s">
        <v>606</v>
      </c>
      <c r="P279" s="25">
        <v>8</v>
      </c>
      <c r="Q279" s="37">
        <f>SUM((K279*3600)/((L279*60)+(M279)))</f>
        <v>57.85087108013938</v>
      </c>
      <c r="R279" s="21" t="s">
        <v>68</v>
      </c>
      <c r="S279" s="20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</row>
    <row r="280" spans="1:44" ht="3.75" customHeight="1">
      <c r="A280" s="20"/>
      <c r="B280" s="31"/>
      <c r="C280" s="25"/>
      <c r="D280" s="26"/>
      <c r="E280" s="27"/>
      <c r="F280" s="28"/>
      <c r="G280" s="25"/>
      <c r="H280" s="29"/>
      <c r="I280" s="21"/>
      <c r="J280" s="30"/>
      <c r="K280" s="31"/>
      <c r="L280" s="25"/>
      <c r="M280" s="26"/>
      <c r="N280" s="27"/>
      <c r="O280" s="28"/>
      <c r="P280" s="25"/>
      <c r="Q280" s="37"/>
      <c r="R280" s="21"/>
      <c r="S280" s="20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</row>
    <row r="281" spans="1:44" ht="12.75">
      <c r="A281" s="20"/>
      <c r="B281" s="31"/>
      <c r="C281" s="21"/>
      <c r="D281" s="26"/>
      <c r="E281" s="27"/>
      <c r="F281" s="21"/>
      <c r="G281" s="25"/>
      <c r="H281" s="29"/>
      <c r="I281" s="21"/>
      <c r="J281" s="30" t="s">
        <v>245</v>
      </c>
      <c r="K281" s="31"/>
      <c r="L281" s="21"/>
      <c r="M281" s="26"/>
      <c r="N281" s="27"/>
      <c r="O281" s="21"/>
      <c r="P281" s="25"/>
      <c r="Q281" s="37"/>
      <c r="R281" s="21"/>
      <c r="S281" s="20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</row>
    <row r="282" spans="1:44" ht="12.75">
      <c r="A282" s="20"/>
      <c r="B282" s="31">
        <v>3.4</v>
      </c>
      <c r="C282" s="25">
        <v>4</v>
      </c>
      <c r="D282" s="26" t="s">
        <v>65</v>
      </c>
      <c r="E282" s="27" t="s">
        <v>605</v>
      </c>
      <c r="F282" s="28" t="s">
        <v>606</v>
      </c>
      <c r="G282" s="25">
        <v>8</v>
      </c>
      <c r="H282" s="29">
        <f>SUM((B282*3600)/((C282*60)+(D282)))</f>
        <v>50.370370370370374</v>
      </c>
      <c r="I282" s="21" t="s">
        <v>68</v>
      </c>
      <c r="J282" s="23" t="s">
        <v>241</v>
      </c>
      <c r="K282" s="31">
        <v>3.4</v>
      </c>
      <c r="L282" s="21">
        <v>3</v>
      </c>
      <c r="M282" s="26" t="s">
        <v>125</v>
      </c>
      <c r="N282" s="27" t="s">
        <v>618</v>
      </c>
      <c r="O282" s="28" t="s">
        <v>606</v>
      </c>
      <c r="P282" s="25">
        <v>8</v>
      </c>
      <c r="Q282" s="37">
        <f>SUM((K282*3600)/((L282*60)+(M282)))</f>
        <v>51.64556962025316</v>
      </c>
      <c r="R282" s="21" t="s">
        <v>68</v>
      </c>
      <c r="S282" s="20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</row>
    <row r="283" spans="1:44" ht="3.75" customHeight="1">
      <c r="A283" s="20"/>
      <c r="B283" s="31"/>
      <c r="C283" s="25"/>
      <c r="D283" s="26"/>
      <c r="E283" s="27"/>
      <c r="F283" s="28"/>
      <c r="G283" s="25"/>
      <c r="H283" s="29"/>
      <c r="I283" s="21"/>
      <c r="J283" s="30"/>
      <c r="K283" s="31"/>
      <c r="L283" s="25"/>
      <c r="M283" s="26"/>
      <c r="N283" s="27"/>
      <c r="O283" s="28"/>
      <c r="P283" s="25"/>
      <c r="Q283" s="37"/>
      <c r="R283" s="21"/>
      <c r="S283" s="20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</row>
    <row r="284" spans="1:44" ht="12.75">
      <c r="A284" s="20"/>
      <c r="B284" s="31"/>
      <c r="C284" s="21"/>
      <c r="D284" s="26"/>
      <c r="E284" s="27"/>
      <c r="F284" s="21"/>
      <c r="G284" s="25"/>
      <c r="H284" s="29"/>
      <c r="I284" s="21"/>
      <c r="J284" s="30" t="s">
        <v>246</v>
      </c>
      <c r="K284" s="31"/>
      <c r="L284" s="21"/>
      <c r="M284" s="26"/>
      <c r="N284" s="27"/>
      <c r="O284" s="21"/>
      <c r="P284" s="25"/>
      <c r="Q284" s="37"/>
      <c r="R284" s="21"/>
      <c r="S284" s="20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</row>
    <row r="285" spans="1:44" ht="12.75">
      <c r="A285" s="20"/>
      <c r="B285" s="31">
        <v>8.39</v>
      </c>
      <c r="C285" s="25">
        <v>8</v>
      </c>
      <c r="D285" s="26" t="s">
        <v>106</v>
      </c>
      <c r="E285" s="27" t="s">
        <v>426</v>
      </c>
      <c r="F285" s="28" t="s">
        <v>141</v>
      </c>
      <c r="G285" s="25">
        <v>8</v>
      </c>
      <c r="H285" s="29">
        <f>SUM((B285*3600)/((C285*60)+(D285)))</f>
        <v>57.20454545454546</v>
      </c>
      <c r="I285" s="21" t="s">
        <v>42</v>
      </c>
      <c r="J285" s="45" t="s">
        <v>247</v>
      </c>
      <c r="K285" s="31">
        <v>8.39</v>
      </c>
      <c r="L285" s="21">
        <v>7</v>
      </c>
      <c r="M285" s="26" t="s">
        <v>135</v>
      </c>
      <c r="N285" s="27">
        <v>35110</v>
      </c>
      <c r="O285" s="28" t="s">
        <v>248</v>
      </c>
      <c r="P285" s="25">
        <v>8</v>
      </c>
      <c r="Q285" s="37">
        <f>SUM((K285*3600)/((L285*60)+(M285)))</f>
        <v>70.24186046511629</v>
      </c>
      <c r="R285" s="21" t="s">
        <v>18</v>
      </c>
      <c r="S285" s="20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</row>
    <row r="286" spans="1:44" ht="12.75">
      <c r="A286" s="20"/>
      <c r="B286" s="31">
        <v>11.59</v>
      </c>
      <c r="C286" s="25">
        <v>11</v>
      </c>
      <c r="D286" s="26" t="s">
        <v>76</v>
      </c>
      <c r="E286" s="27" t="s">
        <v>507</v>
      </c>
      <c r="F286" s="28" t="s">
        <v>141</v>
      </c>
      <c r="G286" s="25">
        <v>12</v>
      </c>
      <c r="H286" s="29">
        <f>SUM((B286*3600)/((C286*60)+(D286)))</f>
        <v>61.53982300884956</v>
      </c>
      <c r="I286" s="21" t="s">
        <v>68</v>
      </c>
      <c r="J286" s="23" t="s">
        <v>232</v>
      </c>
      <c r="K286" s="31">
        <v>11.59</v>
      </c>
      <c r="L286" s="25">
        <v>10</v>
      </c>
      <c r="M286" s="26" t="s">
        <v>82</v>
      </c>
      <c r="N286" s="27" t="s">
        <v>507</v>
      </c>
      <c r="O286" s="28" t="s">
        <v>141</v>
      </c>
      <c r="P286" s="25">
        <v>12</v>
      </c>
      <c r="Q286" s="37">
        <f>SUM((K286*3600)/((L286*60)+(M286)))</f>
        <v>63.41033434650456</v>
      </c>
      <c r="R286" s="21" t="s">
        <v>68</v>
      </c>
      <c r="S286" s="40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</row>
    <row r="287" spans="1:44" ht="3.75" customHeight="1">
      <c r="A287" s="20"/>
      <c r="B287" s="31"/>
      <c r="C287" s="25"/>
      <c r="D287" s="26"/>
      <c r="E287" s="27"/>
      <c r="F287" s="28"/>
      <c r="G287" s="25"/>
      <c r="H287" s="29"/>
      <c r="I287" s="21"/>
      <c r="J287" s="30"/>
      <c r="K287" s="31"/>
      <c r="L287" s="25"/>
      <c r="M287" s="26"/>
      <c r="N287" s="27"/>
      <c r="O287" s="28"/>
      <c r="P287" s="25"/>
      <c r="Q287" s="37"/>
      <c r="R287" s="21"/>
      <c r="S287" s="20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</row>
    <row r="288" spans="1:44" ht="12.75">
      <c r="A288" s="20"/>
      <c r="B288" s="31"/>
      <c r="C288" s="21"/>
      <c r="D288" s="26"/>
      <c r="E288" s="27"/>
      <c r="F288" s="21"/>
      <c r="G288" s="25"/>
      <c r="H288" s="29"/>
      <c r="I288" s="21"/>
      <c r="J288" s="30" t="s">
        <v>249</v>
      </c>
      <c r="K288" s="31"/>
      <c r="L288" s="21"/>
      <c r="M288" s="26"/>
      <c r="N288" s="27"/>
      <c r="O288" s="21"/>
      <c r="P288" s="25"/>
      <c r="Q288" s="37"/>
      <c r="R288" s="21"/>
      <c r="S288" s="20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</row>
    <row r="289" spans="1:44" ht="12.75">
      <c r="A289" s="20"/>
      <c r="B289" s="31">
        <v>3.2</v>
      </c>
      <c r="C289" s="25">
        <v>3</v>
      </c>
      <c r="D289" s="26" t="s">
        <v>125</v>
      </c>
      <c r="E289" s="27" t="s">
        <v>660</v>
      </c>
      <c r="F289" s="28">
        <v>450002</v>
      </c>
      <c r="G289" s="25">
        <v>8</v>
      </c>
      <c r="H289" s="29">
        <f>SUM((B289*3600)/((C289*60)+(D289)))</f>
        <v>48.607594936708864</v>
      </c>
      <c r="I289" s="21" t="s">
        <v>73</v>
      </c>
      <c r="J289" s="23" t="s">
        <v>232</v>
      </c>
      <c r="K289" s="31">
        <v>3.2</v>
      </c>
      <c r="L289" s="21">
        <v>4</v>
      </c>
      <c r="M289" s="26" t="s">
        <v>65</v>
      </c>
      <c r="N289" s="27" t="s">
        <v>661</v>
      </c>
      <c r="O289" s="21">
        <v>44035</v>
      </c>
      <c r="P289" s="25">
        <v>5</v>
      </c>
      <c r="Q289" s="37">
        <f>SUM((K289*3600)/((L289*60)+(M289)))</f>
        <v>47.407407407407405</v>
      </c>
      <c r="R289" s="21" t="s">
        <v>73</v>
      </c>
      <c r="S289" s="20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</row>
    <row r="290" spans="1:44" ht="3.75" customHeight="1">
      <c r="A290" s="20"/>
      <c r="B290" s="31"/>
      <c r="C290" s="25"/>
      <c r="D290" s="26"/>
      <c r="E290" s="27"/>
      <c r="F290" s="28"/>
      <c r="G290" s="25"/>
      <c r="H290" s="29"/>
      <c r="I290" s="21"/>
      <c r="J290" s="30"/>
      <c r="K290" s="31"/>
      <c r="L290" s="25"/>
      <c r="M290" s="26"/>
      <c r="N290" s="27"/>
      <c r="O290" s="28"/>
      <c r="P290" s="25"/>
      <c r="Q290" s="37"/>
      <c r="R290" s="21"/>
      <c r="S290" s="20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</row>
    <row r="291" spans="1:44" ht="12.75">
      <c r="A291" s="20"/>
      <c r="B291" s="31"/>
      <c r="C291" s="21"/>
      <c r="D291" s="26"/>
      <c r="E291" s="27"/>
      <c r="F291" s="21"/>
      <c r="G291" s="25"/>
      <c r="H291" s="29"/>
      <c r="I291" s="21"/>
      <c r="J291" s="30" t="s">
        <v>250</v>
      </c>
      <c r="K291" s="31"/>
      <c r="L291" s="21"/>
      <c r="M291" s="26"/>
      <c r="N291" s="27"/>
      <c r="O291" s="21"/>
      <c r="P291" s="25"/>
      <c r="Q291" s="37"/>
      <c r="R291" s="21"/>
      <c r="S291" s="20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</row>
    <row r="292" spans="1:44" ht="12.75">
      <c r="A292" s="20"/>
      <c r="B292" s="31">
        <v>0.9</v>
      </c>
      <c r="C292" s="25">
        <v>1</v>
      </c>
      <c r="D292" s="26" t="s">
        <v>86</v>
      </c>
      <c r="E292" s="27" t="s">
        <v>583</v>
      </c>
      <c r="F292" s="28" t="s">
        <v>483</v>
      </c>
      <c r="G292" s="25">
        <v>5</v>
      </c>
      <c r="H292" s="29">
        <f>SUM((B292*3600)/((C292*60)+(D292)))</f>
        <v>37.674418604651166</v>
      </c>
      <c r="I292" s="21" t="s">
        <v>68</v>
      </c>
      <c r="J292" s="23" t="s">
        <v>411</v>
      </c>
      <c r="K292" s="31">
        <v>0.9</v>
      </c>
      <c r="L292" s="25">
        <v>1</v>
      </c>
      <c r="M292" s="26" t="s">
        <v>120</v>
      </c>
      <c r="N292" s="27" t="s">
        <v>619</v>
      </c>
      <c r="O292" s="28" t="s">
        <v>606</v>
      </c>
      <c r="P292" s="25">
        <v>4</v>
      </c>
      <c r="Q292" s="37">
        <f>SUM((K292*3600)/((L292*60)+(M292)))</f>
        <v>36</v>
      </c>
      <c r="R292" s="21" t="s">
        <v>68</v>
      </c>
      <c r="S292" s="40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</row>
    <row r="293" spans="1:44" ht="12.75">
      <c r="A293" s="20"/>
      <c r="B293" s="31">
        <v>6.34</v>
      </c>
      <c r="C293" s="25">
        <v>6</v>
      </c>
      <c r="D293" s="26" t="s">
        <v>125</v>
      </c>
      <c r="E293" s="27">
        <v>34321</v>
      </c>
      <c r="F293" s="28" t="s">
        <v>251</v>
      </c>
      <c r="G293" s="25">
        <v>5</v>
      </c>
      <c r="H293" s="29">
        <f>SUM((B293*3600)/((C293*60)+(D293)))</f>
        <v>54.73381294964029</v>
      </c>
      <c r="I293" s="21" t="s">
        <v>68</v>
      </c>
      <c r="J293" s="23" t="s">
        <v>252</v>
      </c>
      <c r="K293" s="31">
        <v>6.34</v>
      </c>
      <c r="L293" s="25">
        <v>6</v>
      </c>
      <c r="M293" s="26" t="s">
        <v>12</v>
      </c>
      <c r="N293" s="27">
        <v>35272</v>
      </c>
      <c r="O293" s="28" t="s">
        <v>41</v>
      </c>
      <c r="P293" s="25">
        <v>5</v>
      </c>
      <c r="Q293" s="37">
        <f>SUM((K293*3600)/((L293*60)+(M293)))</f>
        <v>57.06</v>
      </c>
      <c r="R293" s="21" t="s">
        <v>193</v>
      </c>
      <c r="S293" s="40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</row>
    <row r="294" spans="1:44" ht="12.75">
      <c r="A294" s="20"/>
      <c r="B294" s="41">
        <v>6.34</v>
      </c>
      <c r="C294" s="25">
        <v>6</v>
      </c>
      <c r="D294" s="26" t="s">
        <v>91</v>
      </c>
      <c r="E294" s="27">
        <v>37429</v>
      </c>
      <c r="F294" s="28">
        <v>221</v>
      </c>
      <c r="G294" s="25">
        <v>8</v>
      </c>
      <c r="H294" s="29">
        <f>SUM((B294*3600)/((C294*60)+(D294)))</f>
        <v>59.28311688311688</v>
      </c>
      <c r="I294" s="21" t="s">
        <v>73</v>
      </c>
      <c r="J294" s="42" t="s">
        <v>127</v>
      </c>
      <c r="K294" s="41">
        <v>6.34</v>
      </c>
      <c r="L294" s="25">
        <v>6</v>
      </c>
      <c r="M294" s="26" t="s">
        <v>67</v>
      </c>
      <c r="N294" s="27">
        <v>37245</v>
      </c>
      <c r="O294" s="28" t="s">
        <v>111</v>
      </c>
      <c r="P294" s="25">
        <v>8</v>
      </c>
      <c r="Q294" s="37">
        <f>SUM((K294*3600)/((L294*60)+(M294)))</f>
        <v>60.06315789473684</v>
      </c>
      <c r="R294" s="21" t="s">
        <v>68</v>
      </c>
      <c r="S294" s="40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</row>
    <row r="295" spans="1:44" ht="12.75">
      <c r="A295" s="20"/>
      <c r="B295" s="31">
        <v>7.12</v>
      </c>
      <c r="C295" s="25">
        <v>7</v>
      </c>
      <c r="D295" s="26" t="s">
        <v>82</v>
      </c>
      <c r="E295" s="27" t="s">
        <v>507</v>
      </c>
      <c r="F295" s="28" t="s">
        <v>141</v>
      </c>
      <c r="G295" s="25">
        <v>12</v>
      </c>
      <c r="H295" s="29">
        <f>SUM((B295*3600)/((C295*60)+(D295)))</f>
        <v>53.62343096234309</v>
      </c>
      <c r="I295" s="21" t="s">
        <v>68</v>
      </c>
      <c r="J295" s="23" t="s">
        <v>253</v>
      </c>
      <c r="K295" s="31">
        <v>7.12</v>
      </c>
      <c r="L295" s="25">
        <v>8</v>
      </c>
      <c r="M295" s="26" t="s">
        <v>160</v>
      </c>
      <c r="N295" s="27">
        <v>34011</v>
      </c>
      <c r="O295" s="28" t="s">
        <v>121</v>
      </c>
      <c r="P295" s="25">
        <v>5</v>
      </c>
      <c r="Q295" s="37">
        <f>SUM((K295*3600)/((L295*60)+(M295)))</f>
        <v>50.160469667318985</v>
      </c>
      <c r="R295" s="21" t="s">
        <v>18</v>
      </c>
      <c r="S295" s="40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</row>
    <row r="296" spans="1:44" ht="3.75" customHeight="1">
      <c r="A296" s="20"/>
      <c r="B296" s="31"/>
      <c r="C296" s="25"/>
      <c r="D296" s="26"/>
      <c r="E296" s="27"/>
      <c r="F296" s="28"/>
      <c r="G296" s="25"/>
      <c r="H296" s="29"/>
      <c r="I296" s="21"/>
      <c r="J296" s="30"/>
      <c r="K296" s="31"/>
      <c r="L296" s="25"/>
      <c r="M296" s="26"/>
      <c r="N296" s="27"/>
      <c r="O296" s="28"/>
      <c r="P296" s="25"/>
      <c r="Q296" s="37"/>
      <c r="R296" s="21"/>
      <c r="S296" s="20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</row>
    <row r="297" spans="1:44" ht="12.75">
      <c r="A297" s="20"/>
      <c r="B297" s="31"/>
      <c r="C297" s="21"/>
      <c r="D297" s="26"/>
      <c r="E297" s="27"/>
      <c r="F297" s="21"/>
      <c r="G297" s="25"/>
      <c r="H297" s="29"/>
      <c r="I297" s="21"/>
      <c r="J297" s="30" t="s">
        <v>412</v>
      </c>
      <c r="K297" s="31"/>
      <c r="L297" s="21"/>
      <c r="M297" s="26"/>
      <c r="N297" s="27"/>
      <c r="O297" s="21"/>
      <c r="P297" s="25"/>
      <c r="Q297" s="37"/>
      <c r="R297" s="21"/>
      <c r="S297" s="20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</row>
    <row r="298" spans="1:44" ht="12.75">
      <c r="A298" s="20"/>
      <c r="B298" s="31">
        <v>3.337</v>
      </c>
      <c r="C298" s="25">
        <v>3</v>
      </c>
      <c r="D298" s="26" t="s">
        <v>67</v>
      </c>
      <c r="E298" s="27" t="s">
        <v>583</v>
      </c>
      <c r="F298" s="28" t="s">
        <v>483</v>
      </c>
      <c r="G298" s="25">
        <v>5</v>
      </c>
      <c r="H298" s="29">
        <f>SUM((B298*3600)/((C298*60)+(D298)))</f>
        <v>60.066</v>
      </c>
      <c r="I298" s="21" t="s">
        <v>68</v>
      </c>
      <c r="J298" s="23" t="s">
        <v>413</v>
      </c>
      <c r="K298" s="31">
        <v>3.337</v>
      </c>
      <c r="L298" s="25">
        <v>4</v>
      </c>
      <c r="M298" s="26" t="s">
        <v>117</v>
      </c>
      <c r="N298" s="27" t="s">
        <v>429</v>
      </c>
      <c r="O298" s="28" t="s">
        <v>427</v>
      </c>
      <c r="P298" s="25">
        <v>4</v>
      </c>
      <c r="Q298" s="37">
        <f>SUM((K298*3600)/((L298*60)+(M298)))</f>
        <v>49.64132231404959</v>
      </c>
      <c r="R298" s="21" t="s">
        <v>428</v>
      </c>
      <c r="S298" s="40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</row>
    <row r="299" spans="1:44" ht="3.75" customHeight="1">
      <c r="A299" s="20"/>
      <c r="B299" s="31"/>
      <c r="C299" s="25"/>
      <c r="D299" s="26"/>
      <c r="E299" s="27"/>
      <c r="F299" s="28"/>
      <c r="G299" s="25"/>
      <c r="H299" s="29"/>
      <c r="I299" s="21"/>
      <c r="J299" s="30"/>
      <c r="K299" s="31"/>
      <c r="L299" s="25"/>
      <c r="M299" s="26"/>
      <c r="N299" s="27"/>
      <c r="O299" s="28"/>
      <c r="P299" s="25"/>
      <c r="Q299" s="37"/>
      <c r="R299" s="21"/>
      <c r="S299" s="20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</row>
    <row r="300" spans="1:44" ht="12.75">
      <c r="A300" s="20"/>
      <c r="B300" s="31"/>
      <c r="C300" s="21"/>
      <c r="D300" s="26"/>
      <c r="E300" s="27"/>
      <c r="F300" s="21"/>
      <c r="G300" s="25"/>
      <c r="H300" s="29"/>
      <c r="I300" s="21"/>
      <c r="J300" s="30" t="s">
        <v>414</v>
      </c>
      <c r="K300" s="31"/>
      <c r="L300" s="21"/>
      <c r="M300" s="26"/>
      <c r="N300" s="27"/>
      <c r="O300" s="21"/>
      <c r="P300" s="25"/>
      <c r="Q300" s="37"/>
      <c r="R300" s="21"/>
      <c r="S300" s="20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</row>
    <row r="301" spans="1:44" ht="12.75">
      <c r="A301" s="20"/>
      <c r="B301" s="31">
        <v>2.29</v>
      </c>
      <c r="C301" s="25">
        <v>3</v>
      </c>
      <c r="D301" s="26" t="s">
        <v>54</v>
      </c>
      <c r="E301" s="27" t="s">
        <v>661</v>
      </c>
      <c r="F301" s="28">
        <v>450040</v>
      </c>
      <c r="G301" s="25">
        <v>8</v>
      </c>
      <c r="H301" s="29">
        <f>SUM((B301*3600)/((C301*60)+(D301)))</f>
        <v>45.54696132596685</v>
      </c>
      <c r="I301" s="21" t="s">
        <v>73</v>
      </c>
      <c r="J301" s="23" t="s">
        <v>252</v>
      </c>
      <c r="K301" s="31">
        <v>2.29</v>
      </c>
      <c r="L301" s="25">
        <v>3</v>
      </c>
      <c r="M301" s="26" t="s">
        <v>135</v>
      </c>
      <c r="N301" s="27" t="s">
        <v>433</v>
      </c>
      <c r="O301" s="21" t="s">
        <v>26</v>
      </c>
      <c r="P301" s="25">
        <v>8</v>
      </c>
      <c r="Q301" s="37">
        <f>SUM((K301*3600)/((L301*60)+(M301)))</f>
        <v>43.38947368421053</v>
      </c>
      <c r="R301" s="21" t="s">
        <v>42</v>
      </c>
      <c r="S301" s="20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</row>
    <row r="302" spans="1:44" ht="3.75" customHeight="1">
      <c r="A302" s="20"/>
      <c r="B302" s="31"/>
      <c r="C302" s="25"/>
      <c r="D302" s="26"/>
      <c r="E302" s="27"/>
      <c r="F302" s="28"/>
      <c r="G302" s="25"/>
      <c r="H302" s="29"/>
      <c r="I302" s="21"/>
      <c r="J302" s="30"/>
      <c r="K302" s="31"/>
      <c r="L302" s="25"/>
      <c r="M302" s="26"/>
      <c r="N302" s="27"/>
      <c r="O302" s="28"/>
      <c r="P302" s="25"/>
      <c r="Q302" s="37"/>
      <c r="R302" s="21"/>
      <c r="S302" s="20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</row>
    <row r="303" spans="1:44" ht="12.75">
      <c r="A303" s="20"/>
      <c r="B303" s="31"/>
      <c r="C303" s="21"/>
      <c r="D303" s="26"/>
      <c r="E303" s="27"/>
      <c r="F303" s="21"/>
      <c r="G303" s="25"/>
      <c r="H303" s="29"/>
      <c r="I303" s="21"/>
      <c r="J303" s="30" t="s">
        <v>254</v>
      </c>
      <c r="K303" s="31"/>
      <c r="L303" s="21"/>
      <c r="M303" s="26"/>
      <c r="N303" s="27"/>
      <c r="O303" s="21"/>
      <c r="P303" s="25"/>
      <c r="Q303" s="37"/>
      <c r="R303" s="21"/>
      <c r="S303" s="20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</row>
    <row r="304" spans="1:44" ht="12.75">
      <c r="A304" s="20"/>
      <c r="B304" s="31">
        <v>0.83</v>
      </c>
      <c r="C304" s="25">
        <v>1</v>
      </c>
      <c r="D304" s="26" t="s">
        <v>30</v>
      </c>
      <c r="E304" s="27">
        <v>23183</v>
      </c>
      <c r="F304" s="47" t="s">
        <v>255</v>
      </c>
      <c r="G304" s="25">
        <v>6</v>
      </c>
      <c r="H304" s="29">
        <f>SUM((B304*3600)/((C304*60)+(D304)))</f>
        <v>26.678571428571427</v>
      </c>
      <c r="I304" s="21" t="s">
        <v>256</v>
      </c>
      <c r="J304" s="23" t="s">
        <v>253</v>
      </c>
      <c r="K304" s="31">
        <v>0.83</v>
      </c>
      <c r="L304" s="25">
        <v>1</v>
      </c>
      <c r="M304" s="26" t="s">
        <v>36</v>
      </c>
      <c r="N304" s="27">
        <v>23181</v>
      </c>
      <c r="O304" s="28" t="s">
        <v>255</v>
      </c>
      <c r="P304" s="25">
        <v>4</v>
      </c>
      <c r="Q304" s="37">
        <f>SUM((K304*3600)/((L304*60)+(M304)))</f>
        <v>25.75862068965517</v>
      </c>
      <c r="R304" s="21" t="s">
        <v>256</v>
      </c>
      <c r="S304" s="40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</row>
    <row r="305" spans="1:19" ht="12.75">
      <c r="A305" s="20"/>
      <c r="B305" s="62">
        <v>0.83</v>
      </c>
      <c r="C305" s="25">
        <v>1</v>
      </c>
      <c r="D305" s="26" t="s">
        <v>46</v>
      </c>
      <c r="E305" s="27">
        <v>34011</v>
      </c>
      <c r="F305" s="28">
        <v>158821</v>
      </c>
      <c r="G305" s="25">
        <v>2</v>
      </c>
      <c r="H305" s="29">
        <f>SUM((B305*3600)/((C305*60)+(D305)))</f>
        <v>28.457142857142856</v>
      </c>
      <c r="I305" s="28" t="s">
        <v>18</v>
      </c>
      <c r="J305" s="42" t="s">
        <v>127</v>
      </c>
      <c r="K305" s="62">
        <v>0.83</v>
      </c>
      <c r="L305" s="25">
        <v>1</v>
      </c>
      <c r="M305" s="26" t="s">
        <v>97</v>
      </c>
      <c r="N305" s="27" t="s">
        <v>534</v>
      </c>
      <c r="O305" s="28">
        <v>1105</v>
      </c>
      <c r="P305" s="25">
        <v>3</v>
      </c>
      <c r="Q305" s="60">
        <f>SUM((K305*3600)/((L305*60)+(M305)))</f>
        <v>26.442477876106196</v>
      </c>
      <c r="R305" s="28" t="s">
        <v>59</v>
      </c>
      <c r="S305" s="40"/>
    </row>
    <row r="306" spans="1:44" ht="3.75" customHeight="1">
      <c r="A306" s="20"/>
      <c r="B306" s="31"/>
      <c r="C306" s="25"/>
      <c r="D306" s="26"/>
      <c r="E306" s="27"/>
      <c r="F306" s="28"/>
      <c r="G306" s="25"/>
      <c r="H306" s="29"/>
      <c r="I306" s="21"/>
      <c r="J306" s="30"/>
      <c r="K306" s="31"/>
      <c r="L306" s="25"/>
      <c r="M306" s="26"/>
      <c r="N306" s="27"/>
      <c r="O306" s="28"/>
      <c r="P306" s="25"/>
      <c r="Q306" s="37"/>
      <c r="R306" s="21"/>
      <c r="S306" s="20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</row>
    <row r="307" spans="1:44" ht="12.75">
      <c r="A307" s="20"/>
      <c r="B307" s="31"/>
      <c r="C307" s="21"/>
      <c r="D307" s="26"/>
      <c r="E307" s="27"/>
      <c r="F307" s="21"/>
      <c r="G307" s="25"/>
      <c r="H307" s="29"/>
      <c r="I307" s="21"/>
      <c r="J307" s="30" t="s">
        <v>257</v>
      </c>
      <c r="K307" s="31"/>
      <c r="L307" s="21"/>
      <c r="M307" s="26"/>
      <c r="N307" s="27"/>
      <c r="O307" s="21"/>
      <c r="P307" s="25"/>
      <c r="Q307" s="37"/>
      <c r="R307" s="21"/>
      <c r="S307" s="20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</row>
    <row r="308" spans="1:44" ht="12.75">
      <c r="A308" s="20"/>
      <c r="B308" s="31">
        <v>0.8</v>
      </c>
      <c r="C308" s="25">
        <v>2</v>
      </c>
      <c r="D308" s="26" t="s">
        <v>16</v>
      </c>
      <c r="E308" s="27">
        <v>23183</v>
      </c>
      <c r="F308" s="47" t="s">
        <v>255</v>
      </c>
      <c r="G308" s="25">
        <v>6</v>
      </c>
      <c r="H308" s="29">
        <f>SUM((B308*3600)/((C308*60)+(D308)))</f>
        <v>22.5</v>
      </c>
      <c r="I308" s="21" t="s">
        <v>256</v>
      </c>
      <c r="J308" s="23" t="s">
        <v>258</v>
      </c>
      <c r="K308" s="31">
        <v>0.8</v>
      </c>
      <c r="L308" s="25">
        <v>2</v>
      </c>
      <c r="M308" s="26" t="s">
        <v>135</v>
      </c>
      <c r="N308" s="27">
        <v>23185</v>
      </c>
      <c r="O308" s="28" t="s">
        <v>255</v>
      </c>
      <c r="P308" s="25">
        <v>6</v>
      </c>
      <c r="Q308" s="37">
        <f>SUM((K308*3600)/((L308*60)+(M308)))</f>
        <v>22.153846153846153</v>
      </c>
      <c r="R308" s="21" t="s">
        <v>256</v>
      </c>
      <c r="S308" s="40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</row>
    <row r="309" spans="1:19" ht="12.75">
      <c r="A309" s="20"/>
      <c r="B309" s="62">
        <v>0.8</v>
      </c>
      <c r="C309" s="25">
        <v>2</v>
      </c>
      <c r="D309" s="26" t="s">
        <v>201</v>
      </c>
      <c r="E309" s="27">
        <v>33036</v>
      </c>
      <c r="F309" s="28">
        <v>155305</v>
      </c>
      <c r="G309" s="25">
        <v>2</v>
      </c>
      <c r="H309" s="29">
        <f>SUM((B309*3600)/((C309*60)+(D309)))</f>
        <v>22.677165354330707</v>
      </c>
      <c r="I309" s="28" t="s">
        <v>18</v>
      </c>
      <c r="J309" s="42" t="s">
        <v>22</v>
      </c>
      <c r="K309" s="62">
        <v>0.8</v>
      </c>
      <c r="L309" s="25">
        <v>2</v>
      </c>
      <c r="M309" s="26" t="s">
        <v>99</v>
      </c>
      <c r="N309" s="27" t="s">
        <v>519</v>
      </c>
      <c r="O309" s="28" t="s">
        <v>520</v>
      </c>
      <c r="P309" s="25">
        <v>12</v>
      </c>
      <c r="Q309" s="60">
        <f>SUM((K309*3600)/((L309*60)+(M309)))</f>
        <v>23.04</v>
      </c>
      <c r="R309" s="28" t="s">
        <v>358</v>
      </c>
      <c r="S309" s="40"/>
    </row>
    <row r="310" spans="1:44" ht="12.75">
      <c r="A310" s="64"/>
      <c r="B310" s="65"/>
      <c r="C310" s="66"/>
      <c r="D310" s="67"/>
      <c r="E310" s="68"/>
      <c r="F310" s="66"/>
      <c r="G310" s="69"/>
      <c r="H310" s="70"/>
      <c r="I310" s="66"/>
      <c r="J310" s="66"/>
      <c r="K310" s="65"/>
      <c r="L310" s="66"/>
      <c r="M310" s="67"/>
      <c r="N310" s="68"/>
      <c r="O310" s="66"/>
      <c r="P310" s="69"/>
      <c r="Q310" s="71"/>
      <c r="R310" s="66"/>
      <c r="S310" s="64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</row>
    <row r="311" spans="1:44" ht="12.75">
      <c r="A311" s="20"/>
      <c r="B311" s="31"/>
      <c r="C311" s="21"/>
      <c r="D311" s="26"/>
      <c r="E311" s="27"/>
      <c r="F311" s="21"/>
      <c r="G311" s="25"/>
      <c r="H311" s="29"/>
      <c r="I311" s="21"/>
      <c r="J311" s="39" t="s">
        <v>259</v>
      </c>
      <c r="K311" s="31"/>
      <c r="L311" s="21"/>
      <c r="M311" s="26"/>
      <c r="N311" s="27"/>
      <c r="O311" s="21"/>
      <c r="P311" s="25"/>
      <c r="Q311" s="37"/>
      <c r="R311" s="21"/>
      <c r="S311" s="20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</row>
    <row r="312" spans="1:44" ht="6" customHeight="1">
      <c r="A312" s="20"/>
      <c r="B312" s="31"/>
      <c r="C312" s="21"/>
      <c r="D312" s="26"/>
      <c r="E312" s="27"/>
      <c r="F312" s="21"/>
      <c r="G312" s="25"/>
      <c r="H312" s="29"/>
      <c r="I312" s="21"/>
      <c r="J312" s="23"/>
      <c r="K312" s="31"/>
      <c r="L312" s="21"/>
      <c r="M312" s="26"/>
      <c r="N312" s="27"/>
      <c r="O312" s="21"/>
      <c r="P312" s="25"/>
      <c r="Q312" s="37"/>
      <c r="R312" s="21"/>
      <c r="S312" s="20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</row>
    <row r="313" spans="1:44" ht="12.75">
      <c r="A313" s="20"/>
      <c r="B313" s="31"/>
      <c r="C313" s="21"/>
      <c r="D313" s="26"/>
      <c r="E313" s="27"/>
      <c r="F313" s="21"/>
      <c r="G313" s="25"/>
      <c r="H313" s="29"/>
      <c r="I313" s="21"/>
      <c r="J313" s="30" t="s">
        <v>221</v>
      </c>
      <c r="K313" s="31"/>
      <c r="L313" s="21"/>
      <c r="M313" s="26"/>
      <c r="N313" s="27"/>
      <c r="O313" s="21"/>
      <c r="P313" s="25"/>
      <c r="Q313" s="37"/>
      <c r="R313" s="21"/>
      <c r="S313" s="20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</row>
    <row r="314" spans="1:44" ht="12.75">
      <c r="A314" s="20"/>
      <c r="B314" s="31">
        <v>83.44</v>
      </c>
      <c r="C314" s="25">
        <v>84</v>
      </c>
      <c r="D314" s="26" t="s">
        <v>23</v>
      </c>
      <c r="E314" s="27">
        <v>23610</v>
      </c>
      <c r="F314" s="28" t="s">
        <v>260</v>
      </c>
      <c r="G314" s="25">
        <v>12</v>
      </c>
      <c r="H314" s="29">
        <f>SUM((B314*3600)/((C314*60)+(D314)))</f>
        <v>59.18896551724138</v>
      </c>
      <c r="I314" s="21" t="s">
        <v>261</v>
      </c>
      <c r="J314" s="23" t="s">
        <v>262</v>
      </c>
      <c r="K314" s="31">
        <v>83.44</v>
      </c>
      <c r="L314" s="25">
        <v>72</v>
      </c>
      <c r="M314" s="26" t="s">
        <v>19</v>
      </c>
      <c r="N314" s="27">
        <v>29792</v>
      </c>
      <c r="O314" s="28">
        <v>33032</v>
      </c>
      <c r="P314" s="25">
        <v>9</v>
      </c>
      <c r="Q314" s="60">
        <f>SUM((K314*3600)/((L314*60)+(M314)))</f>
        <v>68.84804033921614</v>
      </c>
      <c r="R314" s="21" t="s">
        <v>21</v>
      </c>
      <c r="S314" s="20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</row>
    <row r="315" spans="1:44" ht="3.75" customHeight="1">
      <c r="A315" s="20"/>
      <c r="B315" s="31"/>
      <c r="C315" s="25"/>
      <c r="D315" s="26"/>
      <c r="E315" s="27"/>
      <c r="F315" s="28"/>
      <c r="G315" s="25"/>
      <c r="H315" s="29"/>
      <c r="I315" s="21"/>
      <c r="J315" s="30"/>
      <c r="K315" s="31"/>
      <c r="L315" s="25"/>
      <c r="M315" s="26"/>
      <c r="N315" s="27"/>
      <c r="O315" s="28"/>
      <c r="P315" s="25"/>
      <c r="Q315" s="37"/>
      <c r="R315" s="21"/>
      <c r="S315" s="20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</row>
    <row r="316" spans="1:44" ht="12.75">
      <c r="A316" s="20"/>
      <c r="B316" s="31"/>
      <c r="C316" s="21"/>
      <c r="D316" s="26"/>
      <c r="E316" s="27"/>
      <c r="F316" s="21"/>
      <c r="G316" s="25"/>
      <c r="H316" s="29"/>
      <c r="I316" s="21"/>
      <c r="J316" s="53" t="s">
        <v>263</v>
      </c>
      <c r="K316" s="31"/>
      <c r="L316" s="21"/>
      <c r="M316" s="26"/>
      <c r="N316" s="27"/>
      <c r="O316" s="21"/>
      <c r="P316" s="25"/>
      <c r="Q316" s="37"/>
      <c r="R316" s="21"/>
      <c r="S316" s="20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</row>
    <row r="317" spans="1:44" ht="12.75">
      <c r="A317" s="20"/>
      <c r="B317" s="31">
        <v>7.74</v>
      </c>
      <c r="C317" s="25">
        <v>7</v>
      </c>
      <c r="D317" s="26" t="s">
        <v>116</v>
      </c>
      <c r="E317" s="27">
        <v>35189</v>
      </c>
      <c r="F317" s="28" t="s">
        <v>20</v>
      </c>
      <c r="G317" s="25">
        <v>6</v>
      </c>
      <c r="H317" s="29">
        <f>SUM((B317*3600)/((C317*60)+(D317)))</f>
        <v>60.838427947598255</v>
      </c>
      <c r="I317" s="21" t="s">
        <v>21</v>
      </c>
      <c r="J317" s="23" t="s">
        <v>264</v>
      </c>
      <c r="K317" s="31">
        <v>7.74</v>
      </c>
      <c r="L317" s="25">
        <v>7</v>
      </c>
      <c r="M317" s="26" t="s">
        <v>67</v>
      </c>
      <c r="N317" s="27">
        <v>34132</v>
      </c>
      <c r="O317" s="28" t="s">
        <v>265</v>
      </c>
      <c r="P317" s="25">
        <v>3</v>
      </c>
      <c r="Q317" s="60">
        <f aca="true" t="shared" si="13" ref="Q317:Q322">SUM((K317*3600)/((L317*60)+(M317)))</f>
        <v>63.32727272727273</v>
      </c>
      <c r="R317" s="21" t="s">
        <v>21</v>
      </c>
      <c r="S317" s="20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</row>
    <row r="318" spans="1:44" ht="12.75">
      <c r="A318" s="20"/>
      <c r="B318" s="31">
        <v>11.36</v>
      </c>
      <c r="C318" s="25"/>
      <c r="D318" s="26"/>
      <c r="E318" s="27"/>
      <c r="F318" s="28"/>
      <c r="G318" s="25"/>
      <c r="H318" s="29"/>
      <c r="I318" s="21"/>
      <c r="J318" s="23" t="s">
        <v>266</v>
      </c>
      <c r="K318" s="31">
        <v>11.36</v>
      </c>
      <c r="L318" s="25">
        <v>10</v>
      </c>
      <c r="M318" s="26" t="s">
        <v>38</v>
      </c>
      <c r="N318" s="27">
        <v>32605</v>
      </c>
      <c r="O318" s="28" t="s">
        <v>267</v>
      </c>
      <c r="P318" s="25">
        <v>8</v>
      </c>
      <c r="Q318" s="60">
        <f t="shared" si="13"/>
        <v>63.306501547987615</v>
      </c>
      <c r="R318" s="21" t="s">
        <v>42</v>
      </c>
      <c r="S318" s="20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</row>
    <row r="319" spans="1:44" ht="12.75">
      <c r="A319" s="20"/>
      <c r="B319" s="31">
        <v>18.51</v>
      </c>
      <c r="C319" s="25">
        <v>15</v>
      </c>
      <c r="D319" s="26" t="s">
        <v>99</v>
      </c>
      <c r="E319" s="27">
        <v>34119</v>
      </c>
      <c r="F319" s="28" t="s">
        <v>20</v>
      </c>
      <c r="G319" s="25">
        <v>6</v>
      </c>
      <c r="H319" s="29">
        <f>SUM((B319*3600)/((C319*60)+(D319)))</f>
        <v>73.63093922651933</v>
      </c>
      <c r="I319" s="21" t="s">
        <v>68</v>
      </c>
      <c r="J319" s="23" t="s">
        <v>268</v>
      </c>
      <c r="K319" s="31">
        <v>18.51</v>
      </c>
      <c r="L319" s="25">
        <v>14</v>
      </c>
      <c r="M319" s="26" t="s">
        <v>88</v>
      </c>
      <c r="N319" s="27" t="s">
        <v>541</v>
      </c>
      <c r="O319" s="28" t="s">
        <v>20</v>
      </c>
      <c r="P319" s="25">
        <v>6</v>
      </c>
      <c r="Q319" s="60">
        <f t="shared" si="13"/>
        <v>74.87191011235954</v>
      </c>
      <c r="R319" s="21" t="s">
        <v>42</v>
      </c>
      <c r="S319" s="20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</row>
    <row r="320" spans="1:44" ht="12.75">
      <c r="A320" s="20"/>
      <c r="B320" s="56">
        <v>18.51</v>
      </c>
      <c r="C320" s="25"/>
      <c r="D320" s="26"/>
      <c r="E320" s="27"/>
      <c r="F320" s="28"/>
      <c r="G320" s="25"/>
      <c r="H320" s="29"/>
      <c r="I320" s="21"/>
      <c r="J320" s="44" t="s">
        <v>492</v>
      </c>
      <c r="K320" s="56">
        <v>18.51</v>
      </c>
      <c r="L320" s="25">
        <v>14</v>
      </c>
      <c r="M320" s="26" t="s">
        <v>148</v>
      </c>
      <c r="N320" s="27">
        <v>33376</v>
      </c>
      <c r="O320" s="28" t="s">
        <v>269</v>
      </c>
      <c r="P320" s="25">
        <v>8</v>
      </c>
      <c r="Q320" s="60">
        <f t="shared" si="13"/>
        <v>75.80887372013652</v>
      </c>
      <c r="R320" s="21" t="s">
        <v>261</v>
      </c>
      <c r="S320" s="20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</row>
    <row r="321" spans="1:44" ht="12.75">
      <c r="A321" s="20"/>
      <c r="B321" s="31">
        <v>35.79</v>
      </c>
      <c r="C321" s="25">
        <v>35</v>
      </c>
      <c r="D321" s="26" t="s">
        <v>19</v>
      </c>
      <c r="E321" s="27">
        <v>23814</v>
      </c>
      <c r="F321" s="28" t="s">
        <v>270</v>
      </c>
      <c r="G321" s="25">
        <v>9</v>
      </c>
      <c r="H321" s="29">
        <f>SUM((B321*3600)/((C321*60)+(D321)))</f>
        <v>60.12319178721419</v>
      </c>
      <c r="I321" s="21" t="s">
        <v>193</v>
      </c>
      <c r="J321" s="23" t="s">
        <v>262</v>
      </c>
      <c r="K321" s="31">
        <v>35.79</v>
      </c>
      <c r="L321" s="25">
        <v>36</v>
      </c>
      <c r="M321" s="26" t="s">
        <v>44</v>
      </c>
      <c r="N321" s="27">
        <v>30954</v>
      </c>
      <c r="O321" s="28" t="s">
        <v>271</v>
      </c>
      <c r="P321" s="25">
        <v>8</v>
      </c>
      <c r="Q321" s="60">
        <f t="shared" si="13"/>
        <v>59.65</v>
      </c>
      <c r="R321" s="21" t="s">
        <v>193</v>
      </c>
      <c r="S321" s="20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</row>
    <row r="322" spans="1:44" ht="12.75">
      <c r="A322" s="20"/>
      <c r="B322" s="31">
        <v>55.58</v>
      </c>
      <c r="C322" s="25">
        <v>47</v>
      </c>
      <c r="D322" s="26" t="s">
        <v>55</v>
      </c>
      <c r="E322" s="27">
        <v>36043</v>
      </c>
      <c r="F322" s="28">
        <v>158820</v>
      </c>
      <c r="G322" s="25">
        <v>2</v>
      </c>
      <c r="H322" s="29">
        <f>SUM((B322*3600)/((C322*60)+(D322)))</f>
        <v>70.37917692578263</v>
      </c>
      <c r="I322" s="21" t="s">
        <v>21</v>
      </c>
      <c r="J322" s="23" t="s">
        <v>87</v>
      </c>
      <c r="K322" s="31">
        <v>55.58</v>
      </c>
      <c r="L322" s="25">
        <v>49</v>
      </c>
      <c r="M322" s="26" t="s">
        <v>38</v>
      </c>
      <c r="N322" s="27">
        <v>36043</v>
      </c>
      <c r="O322" s="28">
        <v>158841</v>
      </c>
      <c r="P322" s="25">
        <v>2</v>
      </c>
      <c r="Q322" s="60">
        <f t="shared" si="13"/>
        <v>67.00870730073677</v>
      </c>
      <c r="R322" s="21" t="s">
        <v>21</v>
      </c>
      <c r="S322" s="20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</row>
    <row r="323" spans="1:44" ht="3.75" customHeight="1">
      <c r="A323" s="20"/>
      <c r="B323" s="31"/>
      <c r="C323" s="25"/>
      <c r="D323" s="26"/>
      <c r="E323" s="27"/>
      <c r="F323" s="28"/>
      <c r="G323" s="25"/>
      <c r="H323" s="29"/>
      <c r="I323" s="21"/>
      <c r="J323" s="30"/>
      <c r="K323" s="31"/>
      <c r="L323" s="25"/>
      <c r="M323" s="26"/>
      <c r="N323" s="27"/>
      <c r="O323" s="28"/>
      <c r="P323" s="25"/>
      <c r="Q323" s="37"/>
      <c r="R323" s="21"/>
      <c r="S323" s="20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</row>
    <row r="324" spans="1:44" ht="12.75">
      <c r="A324" s="20"/>
      <c r="B324" s="31"/>
      <c r="C324" s="21"/>
      <c r="D324" s="26"/>
      <c r="E324" s="27"/>
      <c r="F324" s="21"/>
      <c r="G324" s="25"/>
      <c r="H324" s="29"/>
      <c r="I324" s="21"/>
      <c r="J324" s="30" t="s">
        <v>272</v>
      </c>
      <c r="K324" s="31"/>
      <c r="L324" s="21"/>
      <c r="M324" s="26"/>
      <c r="N324" s="27"/>
      <c r="O324" s="21"/>
      <c r="P324" s="25"/>
      <c r="Q324" s="37"/>
      <c r="R324" s="21"/>
      <c r="S324" s="20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</row>
    <row r="325" spans="1:44" ht="12.75">
      <c r="A325" s="20"/>
      <c r="B325" s="31">
        <v>3.62</v>
      </c>
      <c r="C325" s="25">
        <v>4</v>
      </c>
      <c r="D325" s="26" t="s">
        <v>74</v>
      </c>
      <c r="E325" s="27">
        <v>34181</v>
      </c>
      <c r="F325" s="28" t="s">
        <v>20</v>
      </c>
      <c r="G325" s="25">
        <v>6</v>
      </c>
      <c r="H325" s="29">
        <f>SUM((B325*3600)/((C325*60)+(D325)))</f>
        <v>51.30708661417323</v>
      </c>
      <c r="I325" s="21" t="s">
        <v>18</v>
      </c>
      <c r="J325" s="23" t="s">
        <v>266</v>
      </c>
      <c r="K325" s="31">
        <v>3.62</v>
      </c>
      <c r="L325" s="25">
        <v>3</v>
      </c>
      <c r="M325" s="26" t="s">
        <v>125</v>
      </c>
      <c r="N325" s="27">
        <v>36743</v>
      </c>
      <c r="O325" s="28">
        <v>159008</v>
      </c>
      <c r="P325" s="25">
        <v>3</v>
      </c>
      <c r="Q325" s="60">
        <f>SUM((K325*3600)/((L325*60)+(M325)))</f>
        <v>54.9873417721519</v>
      </c>
      <c r="R325" s="21" t="s">
        <v>68</v>
      </c>
      <c r="S325" s="20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</row>
    <row r="326" spans="1:44" ht="3.75" customHeight="1">
      <c r="A326" s="20"/>
      <c r="B326" s="31"/>
      <c r="C326" s="25"/>
      <c r="D326" s="26"/>
      <c r="E326" s="27"/>
      <c r="F326" s="28"/>
      <c r="G326" s="25"/>
      <c r="H326" s="29"/>
      <c r="I326" s="21"/>
      <c r="J326" s="30"/>
      <c r="K326" s="31"/>
      <c r="L326" s="25"/>
      <c r="M326" s="26"/>
      <c r="N326" s="27"/>
      <c r="O326" s="28"/>
      <c r="P326" s="25"/>
      <c r="Q326" s="37"/>
      <c r="R326" s="21"/>
      <c r="S326" s="20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</row>
    <row r="327" spans="1:44" ht="12.75">
      <c r="A327" s="20"/>
      <c r="B327" s="31"/>
      <c r="C327" s="21"/>
      <c r="D327" s="26"/>
      <c r="E327" s="27"/>
      <c r="F327" s="21"/>
      <c r="G327" s="25"/>
      <c r="H327" s="29"/>
      <c r="I327" s="21"/>
      <c r="J327" s="30" t="s">
        <v>273</v>
      </c>
      <c r="K327" s="31"/>
      <c r="L327" s="21"/>
      <c r="M327" s="26"/>
      <c r="N327" s="27"/>
      <c r="O327" s="21"/>
      <c r="P327" s="25"/>
      <c r="Q327" s="37"/>
      <c r="R327" s="21"/>
      <c r="S327" s="20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</row>
    <row r="328" spans="1:44" ht="12.75">
      <c r="A328" s="20"/>
      <c r="B328" s="31">
        <v>7.15</v>
      </c>
      <c r="C328" s="25">
        <v>6</v>
      </c>
      <c r="D328" s="26" t="s">
        <v>154</v>
      </c>
      <c r="E328" s="27">
        <v>34181</v>
      </c>
      <c r="F328" s="28" t="s">
        <v>20</v>
      </c>
      <c r="G328" s="25">
        <v>6</v>
      </c>
      <c r="H328" s="29">
        <f>SUM((B328*3600)/((C328*60)+(D328)))</f>
        <v>63.24324324324324</v>
      </c>
      <c r="I328" s="21" t="s">
        <v>18</v>
      </c>
      <c r="J328" s="23" t="s">
        <v>268</v>
      </c>
      <c r="K328" s="31">
        <v>7.15</v>
      </c>
      <c r="L328" s="25">
        <v>6</v>
      </c>
      <c r="M328" s="26" t="s">
        <v>86</v>
      </c>
      <c r="N328" s="27">
        <v>34132</v>
      </c>
      <c r="O328" s="28" t="s">
        <v>265</v>
      </c>
      <c r="P328" s="25">
        <v>3</v>
      </c>
      <c r="Q328" s="60">
        <f>SUM((K328*3600)/((L328*60)+(M328)))</f>
        <v>66.6839378238342</v>
      </c>
      <c r="R328" s="21" t="s">
        <v>21</v>
      </c>
      <c r="S328" s="20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</row>
    <row r="329" spans="1:44" ht="3.75" customHeight="1">
      <c r="A329" s="20"/>
      <c r="B329" s="31"/>
      <c r="C329" s="25"/>
      <c r="D329" s="26"/>
      <c r="E329" s="27"/>
      <c r="F329" s="28"/>
      <c r="G329" s="25"/>
      <c r="H329" s="29"/>
      <c r="I329" s="21"/>
      <c r="J329" s="30"/>
      <c r="K329" s="31"/>
      <c r="L329" s="25"/>
      <c r="M329" s="26"/>
      <c r="N329" s="27"/>
      <c r="O329" s="28"/>
      <c r="P329" s="25"/>
      <c r="Q329" s="37"/>
      <c r="R329" s="21"/>
      <c r="S329" s="20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</row>
    <row r="330" spans="1:44" ht="12.75">
      <c r="A330" s="20"/>
      <c r="B330" s="31"/>
      <c r="C330" s="21"/>
      <c r="D330" s="26"/>
      <c r="E330" s="27"/>
      <c r="F330" s="21"/>
      <c r="G330" s="25"/>
      <c r="H330" s="29"/>
      <c r="I330" s="21"/>
      <c r="J330" s="30" t="s">
        <v>274</v>
      </c>
      <c r="K330" s="31"/>
      <c r="L330" s="21"/>
      <c r="M330" s="26"/>
      <c r="N330" s="27"/>
      <c r="O330" s="21"/>
      <c r="P330" s="25"/>
      <c r="Q330" s="37"/>
      <c r="R330" s="21"/>
      <c r="S330" s="20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</row>
    <row r="331" spans="1:44" ht="12.75">
      <c r="A331" s="20"/>
      <c r="B331" s="31">
        <v>6.35</v>
      </c>
      <c r="C331" s="25">
        <v>5</v>
      </c>
      <c r="D331" s="26" t="s">
        <v>103</v>
      </c>
      <c r="E331" s="27">
        <v>34181</v>
      </c>
      <c r="F331" s="28" t="s">
        <v>20</v>
      </c>
      <c r="G331" s="25">
        <v>6</v>
      </c>
      <c r="H331" s="29">
        <f>SUM((B331*3600)/((C331*60)+(D331)))</f>
        <v>67.83382789317507</v>
      </c>
      <c r="I331" s="21" t="s">
        <v>18</v>
      </c>
      <c r="J331" s="23" t="s">
        <v>275</v>
      </c>
      <c r="K331" s="31">
        <v>6.35</v>
      </c>
      <c r="L331" s="25">
        <v>6</v>
      </c>
      <c r="M331" s="26" t="s">
        <v>81</v>
      </c>
      <c r="N331" s="27">
        <v>34224</v>
      </c>
      <c r="O331" s="28" t="s">
        <v>20</v>
      </c>
      <c r="P331" s="25">
        <v>6</v>
      </c>
      <c r="Q331" s="60">
        <f>SUM((K331*3600)/((L331*60)+(M331)))</f>
        <v>62.8021978021978</v>
      </c>
      <c r="R331" s="21" t="s">
        <v>21</v>
      </c>
      <c r="S331" s="20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</row>
    <row r="332" spans="1:44" ht="12.75">
      <c r="A332" s="20"/>
      <c r="B332" s="31">
        <v>17.28</v>
      </c>
      <c r="C332" s="25">
        <v>14</v>
      </c>
      <c r="D332" s="26" t="s">
        <v>132</v>
      </c>
      <c r="E332" s="27">
        <v>34119</v>
      </c>
      <c r="F332" s="28" t="s">
        <v>20</v>
      </c>
      <c r="G332" s="25">
        <v>6</v>
      </c>
      <c r="H332" s="29">
        <f>SUM((B332*3600)/((C332*60)+(D332)))</f>
        <v>73.53191489361703</v>
      </c>
      <c r="I332" s="21" t="s">
        <v>68</v>
      </c>
      <c r="J332" s="23" t="s">
        <v>262</v>
      </c>
      <c r="K332" s="31">
        <v>17.28</v>
      </c>
      <c r="L332" s="25">
        <v>14</v>
      </c>
      <c r="M332" s="26" t="s">
        <v>19</v>
      </c>
      <c r="N332" s="27">
        <v>34423</v>
      </c>
      <c r="O332" s="28" t="s">
        <v>20</v>
      </c>
      <c r="P332" s="25">
        <v>6</v>
      </c>
      <c r="Q332" s="60">
        <f>SUM((K332*3600)/((L332*60)+(M332)))</f>
        <v>70.45073612684033</v>
      </c>
      <c r="R332" s="21" t="s">
        <v>18</v>
      </c>
      <c r="S332" s="20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</row>
    <row r="333" spans="1:44" ht="3.75" customHeight="1">
      <c r="A333" s="20"/>
      <c r="B333" s="31"/>
      <c r="C333" s="25"/>
      <c r="D333" s="26"/>
      <c r="E333" s="27"/>
      <c r="F333" s="28"/>
      <c r="G333" s="25"/>
      <c r="H333" s="29"/>
      <c r="I333" s="21"/>
      <c r="J333" s="30"/>
      <c r="K333" s="31"/>
      <c r="L333" s="25"/>
      <c r="M333" s="26"/>
      <c r="N333" s="27"/>
      <c r="O333" s="28"/>
      <c r="P333" s="25"/>
      <c r="Q333" s="37"/>
      <c r="R333" s="21"/>
      <c r="S333" s="20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</row>
    <row r="334" spans="1:44" ht="12.75">
      <c r="A334" s="20"/>
      <c r="B334" s="31"/>
      <c r="C334" s="21"/>
      <c r="D334" s="26"/>
      <c r="E334" s="27"/>
      <c r="F334" s="21"/>
      <c r="G334" s="25"/>
      <c r="H334" s="29"/>
      <c r="I334" s="21"/>
      <c r="J334" s="30" t="s">
        <v>276</v>
      </c>
      <c r="K334" s="31"/>
      <c r="L334" s="21"/>
      <c r="M334" s="26"/>
      <c r="N334" s="27"/>
      <c r="O334" s="21"/>
      <c r="P334" s="25"/>
      <c r="Q334" s="37"/>
      <c r="R334" s="21"/>
      <c r="S334" s="20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</row>
    <row r="335" spans="1:44" ht="12.75">
      <c r="A335" s="20"/>
      <c r="B335" s="31">
        <v>10.93</v>
      </c>
      <c r="C335" s="25">
        <v>10</v>
      </c>
      <c r="D335" s="26" t="s">
        <v>201</v>
      </c>
      <c r="E335" s="27">
        <v>34426</v>
      </c>
      <c r="F335" s="28" t="s">
        <v>20</v>
      </c>
      <c r="G335" s="25">
        <v>6</v>
      </c>
      <c r="H335" s="29">
        <f>SUM((B335*3600)/((C335*60)+(D335)))</f>
        <v>64.82372322899506</v>
      </c>
      <c r="I335" s="21" t="s">
        <v>21</v>
      </c>
      <c r="J335" s="23" t="s">
        <v>262</v>
      </c>
      <c r="K335" s="31">
        <v>10.93</v>
      </c>
      <c r="L335" s="25">
        <v>10</v>
      </c>
      <c r="M335" s="26" t="s">
        <v>54</v>
      </c>
      <c r="N335" s="27">
        <v>34643</v>
      </c>
      <c r="O335" s="28" t="s">
        <v>20</v>
      </c>
      <c r="P335" s="25">
        <v>6</v>
      </c>
      <c r="Q335" s="60">
        <f>SUM((K335*3600)/((L335*60)+(M335)))</f>
        <v>65.47088186356073</v>
      </c>
      <c r="R335" s="21" t="s">
        <v>21</v>
      </c>
      <c r="S335" s="20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</row>
    <row r="336" spans="1:44" ht="3.75" customHeight="1">
      <c r="A336" s="20"/>
      <c r="B336" s="31"/>
      <c r="C336" s="25"/>
      <c r="D336" s="26"/>
      <c r="E336" s="27"/>
      <c r="F336" s="28"/>
      <c r="G336" s="25"/>
      <c r="H336" s="29"/>
      <c r="I336" s="21"/>
      <c r="J336" s="30"/>
      <c r="K336" s="31"/>
      <c r="L336" s="25"/>
      <c r="M336" s="26"/>
      <c r="N336" s="27"/>
      <c r="O336" s="28"/>
      <c r="P336" s="25"/>
      <c r="Q336" s="37"/>
      <c r="R336" s="21"/>
      <c r="S336" s="20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</row>
    <row r="337" spans="1:44" ht="12.75">
      <c r="A337" s="20"/>
      <c r="B337" s="31"/>
      <c r="C337" s="21"/>
      <c r="D337" s="26"/>
      <c r="E337" s="27"/>
      <c r="F337" s="21"/>
      <c r="G337" s="25"/>
      <c r="H337" s="29"/>
      <c r="I337" s="21"/>
      <c r="J337" s="30" t="s">
        <v>335</v>
      </c>
      <c r="K337" s="31"/>
      <c r="L337" s="21"/>
      <c r="M337" s="26"/>
      <c r="N337" s="27"/>
      <c r="O337" s="21"/>
      <c r="P337" s="25"/>
      <c r="Q337" s="37"/>
      <c r="R337" s="21"/>
      <c r="S337" s="20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</row>
    <row r="338" spans="1:44" ht="12.75">
      <c r="A338" s="20"/>
      <c r="B338" s="31">
        <v>12.56</v>
      </c>
      <c r="C338" s="25">
        <v>12</v>
      </c>
      <c r="D338" s="26" t="s">
        <v>29</v>
      </c>
      <c r="E338" s="27" t="s">
        <v>539</v>
      </c>
      <c r="F338" s="28" t="s">
        <v>20</v>
      </c>
      <c r="G338" s="25">
        <v>6</v>
      </c>
      <c r="H338" s="29">
        <f>SUM((B338*3600)/((C338*60)+(D338)))</f>
        <v>61.77049180327869</v>
      </c>
      <c r="I338" s="21" t="s">
        <v>68</v>
      </c>
      <c r="J338" s="23" t="s">
        <v>278</v>
      </c>
      <c r="K338" s="31">
        <v>12.56</v>
      </c>
      <c r="L338" s="25">
        <v>12</v>
      </c>
      <c r="M338" s="26" t="s">
        <v>99</v>
      </c>
      <c r="N338" s="27">
        <v>34512</v>
      </c>
      <c r="O338" s="28" t="s">
        <v>279</v>
      </c>
      <c r="P338" s="25">
        <v>3</v>
      </c>
      <c r="Q338" s="60">
        <f aca="true" t="shared" si="14" ref="Q338:Q344">SUM((K338*3600)/((L338*60)+(M338)))</f>
        <v>62.36689655172414</v>
      </c>
      <c r="R338" s="21" t="s">
        <v>42</v>
      </c>
      <c r="S338" s="20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</row>
    <row r="339" spans="1:44" ht="12.75">
      <c r="A339" s="20"/>
      <c r="B339" s="56">
        <v>12.56</v>
      </c>
      <c r="C339" s="25">
        <v>11</v>
      </c>
      <c r="D339" s="26" t="s">
        <v>33</v>
      </c>
      <c r="E339" s="27" t="s">
        <v>540</v>
      </c>
      <c r="F339" s="28">
        <v>47715</v>
      </c>
      <c r="G339" s="25">
        <v>9</v>
      </c>
      <c r="H339" s="29">
        <f>SUM((B339*3600)/((C339*60)+(D339)))</f>
        <v>65.34104046242774</v>
      </c>
      <c r="I339" s="21" t="s">
        <v>164</v>
      </c>
      <c r="J339" s="44" t="s">
        <v>492</v>
      </c>
      <c r="K339" s="56">
        <v>12.56</v>
      </c>
      <c r="L339" s="25"/>
      <c r="M339" s="26"/>
      <c r="N339" s="27"/>
      <c r="O339" s="28"/>
      <c r="P339" s="25"/>
      <c r="Q339" s="60"/>
      <c r="R339" s="21"/>
      <c r="S339" s="20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</row>
    <row r="340" spans="1:44" ht="12.75">
      <c r="A340" s="20"/>
      <c r="B340" s="31">
        <v>21.63</v>
      </c>
      <c r="C340" s="25">
        <v>17</v>
      </c>
      <c r="D340" s="26" t="s">
        <v>30</v>
      </c>
      <c r="E340" s="27">
        <v>34119</v>
      </c>
      <c r="F340" s="28" t="s">
        <v>20</v>
      </c>
      <c r="G340" s="25">
        <v>6</v>
      </c>
      <c r="H340" s="29">
        <f>SUM((B340*3600)/((C340*60)+(D340)))</f>
        <v>72.63805970149254</v>
      </c>
      <c r="I340" s="21" t="s">
        <v>68</v>
      </c>
      <c r="J340" s="23" t="s">
        <v>280</v>
      </c>
      <c r="K340" s="31">
        <v>21.63</v>
      </c>
      <c r="L340" s="25">
        <v>19</v>
      </c>
      <c r="M340" s="26" t="s">
        <v>38</v>
      </c>
      <c r="N340" s="27" t="s">
        <v>607</v>
      </c>
      <c r="O340" s="28" t="s">
        <v>608</v>
      </c>
      <c r="P340" s="25">
        <v>6</v>
      </c>
      <c r="Q340" s="60">
        <f t="shared" si="14"/>
        <v>65.65598650927487</v>
      </c>
      <c r="R340" s="21" t="s">
        <v>68</v>
      </c>
      <c r="S340" s="20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</row>
    <row r="341" spans="1:44" ht="12.75">
      <c r="A341" s="20"/>
      <c r="B341" s="31">
        <v>28.39</v>
      </c>
      <c r="C341" s="25"/>
      <c r="D341" s="26"/>
      <c r="E341" s="27"/>
      <c r="F341" s="28"/>
      <c r="G341" s="25"/>
      <c r="H341" s="29"/>
      <c r="I341" s="21"/>
      <c r="J341" s="23" t="s">
        <v>281</v>
      </c>
      <c r="K341" s="31">
        <v>28.39</v>
      </c>
      <c r="L341" s="25">
        <v>28</v>
      </c>
      <c r="M341" s="26" t="s">
        <v>123</v>
      </c>
      <c r="N341" s="27">
        <v>32396</v>
      </c>
      <c r="O341" s="28" t="s">
        <v>282</v>
      </c>
      <c r="P341" s="25">
        <v>9</v>
      </c>
      <c r="Q341" s="60">
        <f t="shared" si="14"/>
        <v>59.55944055944056</v>
      </c>
      <c r="R341" s="21" t="s">
        <v>18</v>
      </c>
      <c r="S341" s="20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</row>
    <row r="342" spans="1:44" ht="12.75">
      <c r="A342" s="20"/>
      <c r="B342" s="31">
        <v>34.45</v>
      </c>
      <c r="C342" s="25"/>
      <c r="D342" s="26"/>
      <c r="E342" s="27"/>
      <c r="F342" s="28"/>
      <c r="G342" s="25"/>
      <c r="H342" s="29"/>
      <c r="I342" s="21"/>
      <c r="J342" s="23" t="s">
        <v>283</v>
      </c>
      <c r="K342" s="31">
        <v>34.45</v>
      </c>
      <c r="L342" s="25">
        <v>35</v>
      </c>
      <c r="M342" s="26" t="s">
        <v>107</v>
      </c>
      <c r="N342" s="27">
        <v>29792</v>
      </c>
      <c r="O342" s="28" t="s">
        <v>284</v>
      </c>
      <c r="P342" s="25">
        <v>9</v>
      </c>
      <c r="Q342" s="60">
        <f t="shared" si="14"/>
        <v>57.549883990719266</v>
      </c>
      <c r="R342" s="21" t="s">
        <v>21</v>
      </c>
      <c r="S342" s="20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</row>
    <row r="343" spans="1:44" ht="12.75">
      <c r="A343" s="20"/>
      <c r="B343" s="31">
        <v>39.01</v>
      </c>
      <c r="C343" s="25">
        <v>32</v>
      </c>
      <c r="D343" s="26" t="s">
        <v>117</v>
      </c>
      <c r="E343" s="27">
        <v>35981</v>
      </c>
      <c r="F343" s="28">
        <v>159014</v>
      </c>
      <c r="G343" s="25">
        <v>3</v>
      </c>
      <c r="H343" s="29">
        <f>SUM((B343*3600)/((C343*60)+(D343)))</f>
        <v>73.06763787721124</v>
      </c>
      <c r="I343" s="21" t="s">
        <v>47</v>
      </c>
      <c r="J343" s="23" t="s">
        <v>285</v>
      </c>
      <c r="K343" s="31">
        <v>39.01</v>
      </c>
      <c r="L343" s="25">
        <v>33</v>
      </c>
      <c r="M343" s="26" t="s">
        <v>107</v>
      </c>
      <c r="N343" s="27">
        <v>34146</v>
      </c>
      <c r="O343" s="28" t="s">
        <v>20</v>
      </c>
      <c r="P343" s="25">
        <v>6</v>
      </c>
      <c r="Q343" s="60">
        <f t="shared" si="14"/>
        <v>69.01031941031941</v>
      </c>
      <c r="R343" s="21" t="s">
        <v>21</v>
      </c>
      <c r="S343" s="20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</row>
    <row r="344" spans="1:44" ht="12.75">
      <c r="A344" s="20"/>
      <c r="B344" s="31"/>
      <c r="C344" s="25"/>
      <c r="D344" s="26"/>
      <c r="E344" s="27"/>
      <c r="F344" s="28"/>
      <c r="G344" s="25"/>
      <c r="H344" s="29"/>
      <c r="I344" s="21"/>
      <c r="J344" s="23" t="s">
        <v>286</v>
      </c>
      <c r="K344" s="31">
        <v>60.91</v>
      </c>
      <c r="L344" s="25">
        <v>56</v>
      </c>
      <c r="M344" s="26">
        <v>49</v>
      </c>
      <c r="N344" s="27">
        <v>23975</v>
      </c>
      <c r="O344" s="28" t="s">
        <v>287</v>
      </c>
      <c r="P344" s="25">
        <v>11</v>
      </c>
      <c r="Q344" s="60">
        <f t="shared" si="14"/>
        <v>64.32267527134057</v>
      </c>
      <c r="R344" s="21" t="s">
        <v>288</v>
      </c>
      <c r="S344" s="20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</row>
    <row r="345" spans="1:44" ht="3.75" customHeight="1">
      <c r="A345" s="20"/>
      <c r="B345" s="31"/>
      <c r="C345" s="25"/>
      <c r="D345" s="26"/>
      <c r="E345" s="27"/>
      <c r="F345" s="28"/>
      <c r="G345" s="25"/>
      <c r="H345" s="29"/>
      <c r="I345" s="21"/>
      <c r="J345" s="30"/>
      <c r="K345" s="31"/>
      <c r="L345" s="25"/>
      <c r="M345" s="26"/>
      <c r="N345" s="27"/>
      <c r="O345" s="28"/>
      <c r="P345" s="25"/>
      <c r="Q345" s="37"/>
      <c r="R345" s="21"/>
      <c r="S345" s="20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</row>
    <row r="346" spans="1:44" ht="12.75">
      <c r="A346" s="20"/>
      <c r="B346" s="31"/>
      <c r="C346" s="21"/>
      <c r="D346" s="26"/>
      <c r="E346" s="27"/>
      <c r="F346" s="21"/>
      <c r="G346" s="25"/>
      <c r="H346" s="29"/>
      <c r="I346" s="21"/>
      <c r="J346" s="30" t="s">
        <v>289</v>
      </c>
      <c r="K346" s="31"/>
      <c r="L346" s="21"/>
      <c r="M346" s="26"/>
      <c r="N346" s="27"/>
      <c r="O346" s="21"/>
      <c r="P346" s="25"/>
      <c r="Q346" s="37"/>
      <c r="R346" s="21"/>
      <c r="S346" s="20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</row>
    <row r="347" spans="1:44" ht="12.75">
      <c r="A347" s="20"/>
      <c r="B347" s="31">
        <v>9.07</v>
      </c>
      <c r="C347" s="25">
        <v>8</v>
      </c>
      <c r="D347" s="26" t="s">
        <v>116</v>
      </c>
      <c r="E347" s="27">
        <v>35301</v>
      </c>
      <c r="F347" s="28" t="s">
        <v>20</v>
      </c>
      <c r="G347" s="25">
        <v>6</v>
      </c>
      <c r="H347" s="29">
        <f>SUM((B347*3600)/((C347*60)+(D347)))</f>
        <v>63.034749034749034</v>
      </c>
      <c r="I347" s="21" t="s">
        <v>68</v>
      </c>
      <c r="J347" s="23" t="s">
        <v>280</v>
      </c>
      <c r="K347" s="31">
        <v>9.07</v>
      </c>
      <c r="L347" s="25">
        <v>8</v>
      </c>
      <c r="M347" s="26" t="s">
        <v>61</v>
      </c>
      <c r="N347" s="27" t="s">
        <v>593</v>
      </c>
      <c r="O347" s="28" t="s">
        <v>594</v>
      </c>
      <c r="P347" s="25">
        <v>6</v>
      </c>
      <c r="Q347" s="60">
        <f>SUM((K347*3600)/((L347*60)+(M347)))</f>
        <v>65.04382470119522</v>
      </c>
      <c r="R347" s="21" t="s">
        <v>68</v>
      </c>
      <c r="S347" s="20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</row>
    <row r="348" spans="1:44" ht="3.75" customHeight="1">
      <c r="A348" s="20"/>
      <c r="B348" s="31"/>
      <c r="C348" s="25"/>
      <c r="D348" s="26"/>
      <c r="E348" s="27"/>
      <c r="F348" s="28"/>
      <c r="G348" s="25"/>
      <c r="H348" s="29"/>
      <c r="I348" s="21"/>
      <c r="J348" s="30"/>
      <c r="K348" s="31"/>
      <c r="L348" s="25"/>
      <c r="M348" s="26"/>
      <c r="N348" s="27"/>
      <c r="O348" s="28"/>
      <c r="P348" s="25"/>
      <c r="Q348" s="37"/>
      <c r="R348" s="21"/>
      <c r="S348" s="20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</row>
    <row r="349" spans="1:44" ht="12.75">
      <c r="A349" s="20"/>
      <c r="B349" s="31"/>
      <c r="C349" s="21"/>
      <c r="D349" s="26"/>
      <c r="E349" s="27"/>
      <c r="F349" s="21"/>
      <c r="G349" s="25"/>
      <c r="H349" s="29"/>
      <c r="I349" s="21"/>
      <c r="J349" s="30" t="s">
        <v>290</v>
      </c>
      <c r="K349" s="31"/>
      <c r="L349" s="21"/>
      <c r="M349" s="26"/>
      <c r="N349" s="27"/>
      <c r="O349" s="21"/>
      <c r="P349" s="25"/>
      <c r="Q349" s="37"/>
      <c r="R349" s="21"/>
      <c r="S349" s="20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</row>
    <row r="350" spans="1:44" ht="12.75">
      <c r="A350" s="20"/>
      <c r="B350" s="31">
        <v>6.76</v>
      </c>
      <c r="C350" s="25">
        <v>6</v>
      </c>
      <c r="D350" s="26" t="s">
        <v>201</v>
      </c>
      <c r="E350" s="27" t="s">
        <v>543</v>
      </c>
      <c r="F350" s="28">
        <v>159002</v>
      </c>
      <c r="G350" s="25">
        <v>3</v>
      </c>
      <c r="H350" s="29">
        <f>SUM((B350*3600)/((C350*60)+(D350)))</f>
        <v>66.31062670299727</v>
      </c>
      <c r="I350" s="21" t="s">
        <v>21</v>
      </c>
      <c r="J350" s="23" t="s">
        <v>281</v>
      </c>
      <c r="K350" s="31">
        <v>6.76</v>
      </c>
      <c r="L350" s="25">
        <v>6</v>
      </c>
      <c r="M350" s="26" t="s">
        <v>160</v>
      </c>
      <c r="N350" s="27" t="s">
        <v>542</v>
      </c>
      <c r="O350" s="28">
        <v>159022</v>
      </c>
      <c r="P350" s="25">
        <v>3</v>
      </c>
      <c r="Q350" s="60">
        <f>SUM((K350*3600)/((L350*60)+(M350)))</f>
        <v>62.24040920716113</v>
      </c>
      <c r="R350" s="21" t="s">
        <v>42</v>
      </c>
      <c r="S350" s="20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</row>
    <row r="351" spans="1:44" ht="12.75">
      <c r="A351" s="20"/>
      <c r="B351" s="56">
        <v>6.76</v>
      </c>
      <c r="C351" s="25">
        <v>6</v>
      </c>
      <c r="D351" s="26" t="s">
        <v>54</v>
      </c>
      <c r="E351" s="27">
        <v>32813</v>
      </c>
      <c r="F351" s="28" t="s">
        <v>291</v>
      </c>
      <c r="G351" s="25">
        <v>11</v>
      </c>
      <c r="H351" s="29">
        <f>SUM((B351*3600)/((C351*60)+(D351)))</f>
        <v>67.41274238227147</v>
      </c>
      <c r="I351" s="21" t="s">
        <v>42</v>
      </c>
      <c r="J351" s="44" t="s">
        <v>492</v>
      </c>
      <c r="K351" s="56">
        <v>6.76</v>
      </c>
      <c r="L351" s="25">
        <v>6</v>
      </c>
      <c r="M351" s="26" t="s">
        <v>120</v>
      </c>
      <c r="N351" s="27">
        <v>33358</v>
      </c>
      <c r="O351" s="28" t="s">
        <v>292</v>
      </c>
      <c r="P351" s="25">
        <v>8</v>
      </c>
      <c r="Q351" s="60">
        <f>SUM((K351*3600)/((L351*60)+(M351)))</f>
        <v>62.4</v>
      </c>
      <c r="R351" s="21" t="s">
        <v>42</v>
      </c>
      <c r="S351" s="20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</row>
    <row r="352" spans="1:44" ht="12.75">
      <c r="A352" s="20"/>
      <c r="B352" s="31">
        <v>12.82</v>
      </c>
      <c r="C352" s="25">
        <v>11</v>
      </c>
      <c r="D352" s="26" t="s">
        <v>67</v>
      </c>
      <c r="E352" s="27">
        <v>34710</v>
      </c>
      <c r="F352" s="28" t="s">
        <v>293</v>
      </c>
      <c r="G352" s="25">
        <v>3</v>
      </c>
      <c r="H352" s="29">
        <f>SUM((B352*3600)/((C352*60)+(D352)))</f>
        <v>67.87058823529412</v>
      </c>
      <c r="I352" s="21" t="s">
        <v>42</v>
      </c>
      <c r="J352" s="23" t="s">
        <v>283</v>
      </c>
      <c r="K352" s="31">
        <v>12.82</v>
      </c>
      <c r="L352" s="25"/>
      <c r="M352" s="26"/>
      <c r="N352" s="27"/>
      <c r="O352" s="28"/>
      <c r="P352" s="25"/>
      <c r="Q352" s="60"/>
      <c r="R352" s="21"/>
      <c r="S352" s="20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</row>
    <row r="353" spans="1:44" ht="12.75">
      <c r="A353" s="20"/>
      <c r="B353" s="56">
        <v>12.82</v>
      </c>
      <c r="C353" s="25"/>
      <c r="D353" s="26"/>
      <c r="E353" s="27"/>
      <c r="F353" s="28"/>
      <c r="G353" s="25"/>
      <c r="H353" s="29"/>
      <c r="I353" s="21"/>
      <c r="J353" s="44" t="s">
        <v>492</v>
      </c>
      <c r="K353" s="56">
        <v>12.82</v>
      </c>
      <c r="L353" s="25">
        <v>11</v>
      </c>
      <c r="M353" s="26" t="s">
        <v>277</v>
      </c>
      <c r="N353" s="27">
        <v>31073</v>
      </c>
      <c r="O353" s="28" t="s">
        <v>294</v>
      </c>
      <c r="P353" s="25">
        <v>9</v>
      </c>
      <c r="Q353" s="60">
        <f>SUM((K353*3600)/((L353*60)+(M353)))</f>
        <v>65.83737517831669</v>
      </c>
      <c r="R353" s="21" t="s">
        <v>21</v>
      </c>
      <c r="S353" s="20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</row>
    <row r="354" spans="1:44" ht="12.75">
      <c r="A354" s="20"/>
      <c r="B354" s="31">
        <v>17.38</v>
      </c>
      <c r="C354" s="25">
        <v>14</v>
      </c>
      <c r="D354" s="26" t="s">
        <v>277</v>
      </c>
      <c r="E354" s="27" t="s">
        <v>569</v>
      </c>
      <c r="F354" s="28" t="s">
        <v>20</v>
      </c>
      <c r="G354" s="25">
        <v>6</v>
      </c>
      <c r="H354" s="29">
        <f>SUM((B354*3600)/((C354*60)+(D354)))</f>
        <v>71.01929625425653</v>
      </c>
      <c r="I354" s="21" t="s">
        <v>85</v>
      </c>
      <c r="J354" s="23" t="s">
        <v>285</v>
      </c>
      <c r="K354" s="31">
        <v>17.38</v>
      </c>
      <c r="L354" s="25">
        <v>17</v>
      </c>
      <c r="M354" s="26" t="s">
        <v>132</v>
      </c>
      <c r="N354" s="27" t="s">
        <v>512</v>
      </c>
      <c r="O354" s="28" t="s">
        <v>20</v>
      </c>
      <c r="P354" s="25">
        <v>6</v>
      </c>
      <c r="Q354" s="60">
        <f>SUM((K354*3600)/((L354*60)+(M354)))</f>
        <v>60.98245614035088</v>
      </c>
      <c r="R354" s="21" t="s">
        <v>73</v>
      </c>
      <c r="S354" s="20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</row>
    <row r="355" spans="1:44" ht="3.75" customHeight="1">
      <c r="A355" s="20"/>
      <c r="B355" s="31"/>
      <c r="C355" s="25"/>
      <c r="D355" s="26"/>
      <c r="E355" s="27"/>
      <c r="F355" s="28"/>
      <c r="G355" s="25"/>
      <c r="H355" s="29"/>
      <c r="I355" s="21"/>
      <c r="J355" s="30"/>
      <c r="K355" s="31"/>
      <c r="L355" s="25"/>
      <c r="M355" s="26"/>
      <c r="N355" s="27"/>
      <c r="O355" s="28"/>
      <c r="P355" s="25"/>
      <c r="Q355" s="37"/>
      <c r="R355" s="21"/>
      <c r="S355" s="20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</row>
    <row r="356" spans="1:44" ht="12.75">
      <c r="A356" s="20"/>
      <c r="B356" s="31"/>
      <c r="C356" s="21"/>
      <c r="D356" s="26"/>
      <c r="E356" s="27"/>
      <c r="F356" s="21"/>
      <c r="G356" s="25"/>
      <c r="H356" s="29"/>
      <c r="I356" s="21"/>
      <c r="J356" s="30" t="s">
        <v>295</v>
      </c>
      <c r="K356" s="31"/>
      <c r="L356" s="21"/>
      <c r="M356" s="26"/>
      <c r="N356" s="27"/>
      <c r="O356" s="21"/>
      <c r="P356" s="25"/>
      <c r="Q356" s="37"/>
      <c r="R356" s="21"/>
      <c r="S356" s="20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</row>
    <row r="357" spans="1:44" ht="12.75">
      <c r="A357" s="20"/>
      <c r="B357" s="31">
        <v>6.06</v>
      </c>
      <c r="C357" s="25">
        <v>6</v>
      </c>
      <c r="D357" s="26" t="s">
        <v>123</v>
      </c>
      <c r="E357" s="27">
        <v>35301</v>
      </c>
      <c r="F357" s="28" t="s">
        <v>20</v>
      </c>
      <c r="G357" s="25">
        <v>6</v>
      </c>
      <c r="H357" s="29">
        <f>SUM((B357*3600)/((C357*60)+(D357)))</f>
        <v>55.09090909090909</v>
      </c>
      <c r="I357" s="21" t="s">
        <v>68</v>
      </c>
      <c r="J357" s="23" t="s">
        <v>283</v>
      </c>
      <c r="K357" s="31">
        <v>6.06</v>
      </c>
      <c r="L357" s="25">
        <v>6</v>
      </c>
      <c r="M357" s="26" t="s">
        <v>71</v>
      </c>
      <c r="N357" s="27">
        <v>34512</v>
      </c>
      <c r="O357" s="28" t="s">
        <v>279</v>
      </c>
      <c r="P357" s="25">
        <v>3</v>
      </c>
      <c r="Q357" s="60">
        <f>SUM((K357*3600)/((L357*60)+(M357)))</f>
        <v>58.176</v>
      </c>
      <c r="R357" s="21" t="s">
        <v>42</v>
      </c>
      <c r="S357" s="20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</row>
    <row r="358" spans="1:44" ht="12.75">
      <c r="A358" s="20"/>
      <c r="B358" s="31">
        <v>10.62</v>
      </c>
      <c r="C358" s="25"/>
      <c r="D358" s="26"/>
      <c r="E358" s="27"/>
      <c r="F358" s="28" t="s">
        <v>296</v>
      </c>
      <c r="G358" s="25"/>
      <c r="H358" s="29"/>
      <c r="I358" s="21"/>
      <c r="J358" s="23" t="s">
        <v>285</v>
      </c>
      <c r="K358" s="31">
        <v>10.62</v>
      </c>
      <c r="L358" s="25">
        <v>10</v>
      </c>
      <c r="M358" s="26" t="s">
        <v>23</v>
      </c>
      <c r="N358" s="27">
        <v>32396</v>
      </c>
      <c r="O358" s="28" t="s">
        <v>282</v>
      </c>
      <c r="P358" s="25">
        <v>9</v>
      </c>
      <c r="Q358" s="60">
        <f>SUM((K358*3600)/((L358*60)+(M358)))</f>
        <v>60.20787401574803</v>
      </c>
      <c r="R358" s="21" t="s">
        <v>18</v>
      </c>
      <c r="S358" s="20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</row>
    <row r="359" spans="1:44" ht="3.75" customHeight="1">
      <c r="A359" s="20"/>
      <c r="B359" s="31"/>
      <c r="C359" s="25"/>
      <c r="D359" s="26"/>
      <c r="E359" s="27"/>
      <c r="F359" s="28"/>
      <c r="G359" s="25"/>
      <c r="H359" s="29"/>
      <c r="I359" s="21"/>
      <c r="J359" s="30"/>
      <c r="K359" s="31"/>
      <c r="L359" s="25"/>
      <c r="M359" s="26"/>
      <c r="N359" s="27"/>
      <c r="O359" s="28"/>
      <c r="P359" s="25"/>
      <c r="Q359" s="37"/>
      <c r="R359" s="21"/>
      <c r="S359" s="20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</row>
    <row r="360" spans="1:44" ht="12.75">
      <c r="A360" s="20"/>
      <c r="B360" s="31"/>
      <c r="C360" s="21"/>
      <c r="D360" s="26"/>
      <c r="E360" s="27"/>
      <c r="F360" s="21"/>
      <c r="G360" s="25"/>
      <c r="H360" s="29"/>
      <c r="I360" s="21"/>
      <c r="J360" s="30" t="s">
        <v>297</v>
      </c>
      <c r="K360" s="31"/>
      <c r="L360" s="21"/>
      <c r="M360" s="26"/>
      <c r="N360" s="27"/>
      <c r="O360" s="21"/>
      <c r="P360" s="25"/>
      <c r="Q360" s="37"/>
      <c r="R360" s="21"/>
      <c r="S360" s="20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</row>
    <row r="361" spans="1:44" ht="12.75">
      <c r="A361" s="20"/>
      <c r="B361" s="31">
        <v>4.56</v>
      </c>
      <c r="C361" s="25">
        <v>4</v>
      </c>
      <c r="D361" s="26" t="s">
        <v>58</v>
      </c>
      <c r="E361" s="27">
        <v>34119</v>
      </c>
      <c r="F361" s="28" t="s">
        <v>20</v>
      </c>
      <c r="G361" s="25">
        <v>6</v>
      </c>
      <c r="H361" s="29">
        <f>SUM((B361*3600)/((C361*60)+(D361)))</f>
        <v>58.212765957446805</v>
      </c>
      <c r="I361" s="21" t="s">
        <v>68</v>
      </c>
      <c r="J361" s="23" t="s">
        <v>285</v>
      </c>
      <c r="K361" s="31">
        <v>4.56</v>
      </c>
      <c r="L361" s="25">
        <v>4</v>
      </c>
      <c r="M361" s="26" t="s">
        <v>58</v>
      </c>
      <c r="N361" s="27">
        <v>36743</v>
      </c>
      <c r="O361" s="28">
        <v>159008</v>
      </c>
      <c r="P361" s="25">
        <v>3</v>
      </c>
      <c r="Q361" s="60">
        <f>SUM((K361*3600)/((L361*60)+(M361)))</f>
        <v>58.212765957446805</v>
      </c>
      <c r="R361" s="21" t="s">
        <v>68</v>
      </c>
      <c r="S361" s="20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</row>
    <row r="362" spans="1:44" ht="3.75" customHeight="1">
      <c r="A362" s="20"/>
      <c r="B362" s="31"/>
      <c r="C362" s="25"/>
      <c r="D362" s="26"/>
      <c r="E362" s="27"/>
      <c r="F362" s="28"/>
      <c r="G362" s="25"/>
      <c r="H362" s="29"/>
      <c r="I362" s="21"/>
      <c r="J362" s="30"/>
      <c r="K362" s="31"/>
      <c r="L362" s="25"/>
      <c r="M362" s="26"/>
      <c r="N362" s="27"/>
      <c r="O362" s="28"/>
      <c r="P362" s="25"/>
      <c r="Q362" s="37"/>
      <c r="R362" s="21"/>
      <c r="S362" s="20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</row>
    <row r="363" spans="1:44" ht="12.75">
      <c r="A363" s="20"/>
      <c r="B363" s="31"/>
      <c r="C363" s="21"/>
      <c r="D363" s="26"/>
      <c r="E363" s="27"/>
      <c r="F363" s="21"/>
      <c r="G363" s="25"/>
      <c r="H363" s="29"/>
      <c r="I363" s="21"/>
      <c r="J363" s="30" t="s">
        <v>298</v>
      </c>
      <c r="K363" s="31"/>
      <c r="L363" s="21"/>
      <c r="M363" s="26"/>
      <c r="N363" s="27"/>
      <c r="O363" s="21"/>
      <c r="P363" s="25"/>
      <c r="Q363" s="37"/>
      <c r="R363" s="21"/>
      <c r="S363" s="20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</row>
    <row r="364" spans="1:44" ht="12.75">
      <c r="A364" s="20"/>
      <c r="B364" s="31">
        <v>8.83</v>
      </c>
      <c r="C364" s="25">
        <v>7</v>
      </c>
      <c r="D364" s="26" t="s">
        <v>76</v>
      </c>
      <c r="E364" s="27">
        <v>34119</v>
      </c>
      <c r="F364" s="28" t="s">
        <v>20</v>
      </c>
      <c r="G364" s="25">
        <v>6</v>
      </c>
      <c r="H364" s="29">
        <f>SUM((B364*3600)/((C364*60)+(D364)))</f>
        <v>72.57534246575342</v>
      </c>
      <c r="I364" s="21" t="s">
        <v>68</v>
      </c>
      <c r="J364" s="23" t="s">
        <v>299</v>
      </c>
      <c r="K364" s="31">
        <v>8.83</v>
      </c>
      <c r="L364" s="25">
        <v>8</v>
      </c>
      <c r="M364" s="26" t="s">
        <v>65</v>
      </c>
      <c r="N364" s="27">
        <v>34478</v>
      </c>
      <c r="O364" s="28" t="s">
        <v>95</v>
      </c>
      <c r="P364" s="25">
        <v>3</v>
      </c>
      <c r="Q364" s="60">
        <f aca="true" t="shared" si="15" ref="Q364:Q371">SUM((K364*3600)/((L364*60)+(M364)))</f>
        <v>65.8136645962733</v>
      </c>
      <c r="R364" s="21" t="s">
        <v>42</v>
      </c>
      <c r="S364" s="20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</row>
    <row r="365" spans="1:44" ht="12.75">
      <c r="A365" s="20"/>
      <c r="B365" s="41">
        <v>8.83</v>
      </c>
      <c r="C365" s="25">
        <v>8</v>
      </c>
      <c r="D365" s="26" t="s">
        <v>55</v>
      </c>
      <c r="E365" s="27">
        <v>37654</v>
      </c>
      <c r="F365" s="28" t="s">
        <v>108</v>
      </c>
      <c r="G365" s="25">
        <v>10</v>
      </c>
      <c r="H365" s="29">
        <f>SUM((B365*3600)/((C365*60)+(D365)))</f>
        <v>63.19681908548708</v>
      </c>
      <c r="I365" s="21" t="s">
        <v>42</v>
      </c>
      <c r="J365" s="42" t="s">
        <v>110</v>
      </c>
      <c r="K365" s="41">
        <v>8.83</v>
      </c>
      <c r="L365" s="25">
        <v>8</v>
      </c>
      <c r="M365" s="26" t="s">
        <v>236</v>
      </c>
      <c r="N365" s="27" t="s">
        <v>418</v>
      </c>
      <c r="O365" s="28" t="s">
        <v>108</v>
      </c>
      <c r="P365" s="25">
        <v>10</v>
      </c>
      <c r="Q365" s="60">
        <f t="shared" si="15"/>
        <v>64.08870967741936</v>
      </c>
      <c r="R365" s="21" t="s">
        <v>42</v>
      </c>
      <c r="S365" s="20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</row>
    <row r="366" spans="1:44" ht="12.75">
      <c r="A366" s="20"/>
      <c r="B366" s="31">
        <v>21.9</v>
      </c>
      <c r="C366" s="25">
        <v>18</v>
      </c>
      <c r="D366" s="26" t="s">
        <v>91</v>
      </c>
      <c r="E366" s="27">
        <v>35966</v>
      </c>
      <c r="F366" s="28" t="s">
        <v>20</v>
      </c>
      <c r="G366" s="25">
        <v>6</v>
      </c>
      <c r="H366" s="29">
        <f>SUM((B366*3600)/((C366*60)+(D366)))</f>
        <v>71.34841628959276</v>
      </c>
      <c r="I366" s="21" t="s">
        <v>42</v>
      </c>
      <c r="J366" s="23" t="s">
        <v>286</v>
      </c>
      <c r="K366" s="31">
        <v>21.9</v>
      </c>
      <c r="L366" s="25">
        <v>17</v>
      </c>
      <c r="M366" s="26" t="s">
        <v>116</v>
      </c>
      <c r="N366" s="27" t="s">
        <v>593</v>
      </c>
      <c r="O366" s="28" t="s">
        <v>594</v>
      </c>
      <c r="P366" s="25">
        <v>6</v>
      </c>
      <c r="Q366" s="60">
        <f t="shared" si="15"/>
        <v>74.5179584120983</v>
      </c>
      <c r="R366" s="21" t="s">
        <v>68</v>
      </c>
      <c r="S366" s="20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</row>
    <row r="367" spans="1:44" ht="12.75">
      <c r="A367" s="20"/>
      <c r="B367" s="41">
        <v>21.9</v>
      </c>
      <c r="C367" s="25"/>
      <c r="D367" s="26"/>
      <c r="E367" s="27"/>
      <c r="F367" s="28"/>
      <c r="G367" s="25"/>
      <c r="H367" s="29"/>
      <c r="I367" s="21"/>
      <c r="J367" s="42" t="s">
        <v>110</v>
      </c>
      <c r="K367" s="41">
        <v>21.9</v>
      </c>
      <c r="L367" s="25">
        <v>18</v>
      </c>
      <c r="M367" s="26" t="s">
        <v>107</v>
      </c>
      <c r="N367" s="27" t="s">
        <v>599</v>
      </c>
      <c r="O367" s="28" t="s">
        <v>108</v>
      </c>
      <c r="P367" s="25">
        <v>10</v>
      </c>
      <c r="Q367" s="60">
        <f t="shared" si="15"/>
        <v>69.46255506607929</v>
      </c>
      <c r="R367" s="21" t="s">
        <v>42</v>
      </c>
      <c r="S367" s="20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</row>
    <row r="368" spans="1:44" ht="12.75">
      <c r="A368" s="20"/>
      <c r="B368" s="31">
        <v>32.06</v>
      </c>
      <c r="C368" s="25">
        <v>26</v>
      </c>
      <c r="D368" s="26" t="s">
        <v>71</v>
      </c>
      <c r="E368" s="27" t="s">
        <v>600</v>
      </c>
      <c r="F368" s="28" t="s">
        <v>108</v>
      </c>
      <c r="G368" s="25">
        <v>10</v>
      </c>
      <c r="H368" s="29">
        <f>SUM((B368*3600)/((C368*60)+(D368)))</f>
        <v>73.28000000000002</v>
      </c>
      <c r="I368" s="21" t="s">
        <v>42</v>
      </c>
      <c r="J368" s="23" t="s">
        <v>300</v>
      </c>
      <c r="K368" s="31">
        <v>32.06</v>
      </c>
      <c r="L368" s="25">
        <v>35</v>
      </c>
      <c r="M368" s="26" t="s">
        <v>86</v>
      </c>
      <c r="N368" s="27">
        <v>36872</v>
      </c>
      <c r="O368" s="28" t="s">
        <v>108</v>
      </c>
      <c r="P368" s="25">
        <v>7</v>
      </c>
      <c r="Q368" s="60">
        <f t="shared" si="15"/>
        <v>54.28786453433679</v>
      </c>
      <c r="R368" s="21" t="s">
        <v>42</v>
      </c>
      <c r="S368" s="20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</row>
    <row r="369" spans="1:44" ht="12.75">
      <c r="A369" s="20"/>
      <c r="B369" s="41">
        <v>32.06</v>
      </c>
      <c r="C369" s="25"/>
      <c r="D369" s="26"/>
      <c r="E369" s="27"/>
      <c r="F369" s="28"/>
      <c r="G369" s="25"/>
      <c r="H369" s="29"/>
      <c r="I369" s="21"/>
      <c r="J369" s="44" t="s">
        <v>492</v>
      </c>
      <c r="K369" s="41">
        <v>32.06</v>
      </c>
      <c r="L369" s="25">
        <v>31</v>
      </c>
      <c r="M369" s="26" t="s">
        <v>81</v>
      </c>
      <c r="N369" s="27">
        <v>32424</v>
      </c>
      <c r="O369" s="28">
        <v>47621</v>
      </c>
      <c r="P369" s="25">
        <v>13</v>
      </c>
      <c r="Q369" s="60">
        <f>SUM((K369*3600)/((L369*60)+(M369)))</f>
        <v>61.91845493562233</v>
      </c>
      <c r="R369" s="21" t="s">
        <v>231</v>
      </c>
      <c r="S369" s="20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</row>
    <row r="370" spans="1:44" ht="12.75">
      <c r="A370" s="20"/>
      <c r="B370" s="31">
        <v>48.76</v>
      </c>
      <c r="C370" s="25"/>
      <c r="D370" s="26"/>
      <c r="E370" s="27"/>
      <c r="F370" s="28"/>
      <c r="G370" s="25"/>
      <c r="H370" s="29"/>
      <c r="I370" s="21"/>
      <c r="J370" s="23" t="s">
        <v>301</v>
      </c>
      <c r="K370" s="31">
        <v>48.76</v>
      </c>
      <c r="L370" s="25">
        <v>44</v>
      </c>
      <c r="M370" s="26" t="s">
        <v>91</v>
      </c>
      <c r="N370" s="27">
        <v>32424</v>
      </c>
      <c r="O370" s="28" t="s">
        <v>108</v>
      </c>
      <c r="P370" s="25"/>
      <c r="Q370" s="60">
        <f t="shared" si="15"/>
        <v>65.8671669793621</v>
      </c>
      <c r="R370" s="21" t="s">
        <v>42</v>
      </c>
      <c r="S370" s="20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</row>
    <row r="371" spans="1:44" ht="12.75">
      <c r="A371" s="20"/>
      <c r="B371" s="41">
        <v>48.76</v>
      </c>
      <c r="C371" s="25"/>
      <c r="D371" s="26"/>
      <c r="E371" s="27"/>
      <c r="F371" s="28"/>
      <c r="G371" s="25"/>
      <c r="H371" s="29"/>
      <c r="I371" s="21"/>
      <c r="J371" s="44" t="s">
        <v>492</v>
      </c>
      <c r="K371" s="41">
        <v>48.76</v>
      </c>
      <c r="L371" s="25">
        <v>43</v>
      </c>
      <c r="M371" s="26" t="s">
        <v>29</v>
      </c>
      <c r="N371" s="27">
        <v>32431</v>
      </c>
      <c r="O371" s="28">
        <v>47484</v>
      </c>
      <c r="P371" s="25">
        <v>13</v>
      </c>
      <c r="Q371" s="60">
        <f t="shared" si="15"/>
        <v>67.72222222222223</v>
      </c>
      <c r="R371" s="21" t="s">
        <v>231</v>
      </c>
      <c r="S371" s="20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</row>
    <row r="372" spans="1:44" ht="3.75" customHeight="1">
      <c r="A372" s="20"/>
      <c r="B372" s="31"/>
      <c r="C372" s="25"/>
      <c r="D372" s="26"/>
      <c r="E372" s="27"/>
      <c r="F372" s="28"/>
      <c r="G372" s="25"/>
      <c r="H372" s="29"/>
      <c r="I372" s="21"/>
      <c r="J372" s="30"/>
      <c r="K372" s="31"/>
      <c r="L372" s="25"/>
      <c r="M372" s="26"/>
      <c r="N372" s="27"/>
      <c r="O372" s="28"/>
      <c r="P372" s="25"/>
      <c r="Q372" s="37"/>
      <c r="R372" s="21"/>
      <c r="S372" s="20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</row>
    <row r="373" spans="1:44" ht="12.75">
      <c r="A373" s="20"/>
      <c r="B373" s="31"/>
      <c r="C373" s="21"/>
      <c r="D373" s="26"/>
      <c r="E373" s="27"/>
      <c r="F373" s="21"/>
      <c r="G373" s="25"/>
      <c r="H373" s="29"/>
      <c r="I373" s="21"/>
      <c r="J373" s="30" t="s">
        <v>302</v>
      </c>
      <c r="K373" s="31"/>
      <c r="L373" s="21"/>
      <c r="M373" s="26"/>
      <c r="N373" s="27"/>
      <c r="O373" s="21"/>
      <c r="P373" s="25"/>
      <c r="Q373" s="37"/>
      <c r="R373" s="21"/>
      <c r="S373" s="20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</row>
    <row r="374" spans="1:44" ht="12.75">
      <c r="A374" s="20"/>
      <c r="B374" s="31">
        <v>13.07</v>
      </c>
      <c r="C374" s="25">
        <v>10</v>
      </c>
      <c r="D374" s="26" t="s">
        <v>30</v>
      </c>
      <c r="E374" s="27">
        <v>34119</v>
      </c>
      <c r="F374" s="28" t="s">
        <v>20</v>
      </c>
      <c r="G374" s="25">
        <v>6</v>
      </c>
      <c r="H374" s="29">
        <f>SUM((B374*3600)/((C374*60)+(D374)))</f>
        <v>72.16564417177914</v>
      </c>
      <c r="I374" s="21" t="s">
        <v>68</v>
      </c>
      <c r="J374" s="23" t="s">
        <v>286</v>
      </c>
      <c r="K374" s="31">
        <v>13.07</v>
      </c>
      <c r="L374" s="25">
        <v>10</v>
      </c>
      <c r="M374" s="26" t="s">
        <v>36</v>
      </c>
      <c r="N374" s="27">
        <v>34478</v>
      </c>
      <c r="O374" s="28" t="s">
        <v>95</v>
      </c>
      <c r="P374" s="25">
        <v>3</v>
      </c>
      <c r="Q374" s="60">
        <f>SUM((K374*3600)/((L374*60)+(M374)))</f>
        <v>71.72560975609755</v>
      </c>
      <c r="R374" s="21" t="s">
        <v>42</v>
      </c>
      <c r="S374" s="20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</row>
    <row r="375" spans="1:44" ht="12.75">
      <c r="A375" s="20"/>
      <c r="B375" s="41">
        <v>13.07</v>
      </c>
      <c r="C375" s="25">
        <v>11</v>
      </c>
      <c r="D375" s="26" t="s">
        <v>120</v>
      </c>
      <c r="E375" s="27">
        <v>32424</v>
      </c>
      <c r="F375" s="28" t="s">
        <v>108</v>
      </c>
      <c r="G375" s="25">
        <v>9</v>
      </c>
      <c r="H375" s="29">
        <f>SUM((B375*3600)/((C375*60)+(D375)))</f>
        <v>68.19130434782609</v>
      </c>
      <c r="I375" s="21" t="s">
        <v>231</v>
      </c>
      <c r="J375" s="42" t="s">
        <v>110</v>
      </c>
      <c r="K375" s="41">
        <v>13.07</v>
      </c>
      <c r="L375" s="25">
        <v>11</v>
      </c>
      <c r="M375" s="26" t="s">
        <v>236</v>
      </c>
      <c r="N375" s="27" t="s">
        <v>474</v>
      </c>
      <c r="O375" s="28" t="s">
        <v>108</v>
      </c>
      <c r="P375" s="25">
        <v>10</v>
      </c>
      <c r="Q375" s="60">
        <f>SUM((K375*3600)/((L375*60)+(M375)))</f>
        <v>69.60355029585799</v>
      </c>
      <c r="R375" s="21" t="s">
        <v>42</v>
      </c>
      <c r="S375" s="20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</row>
    <row r="376" spans="1:44" ht="3.75" customHeight="1">
      <c r="A376" s="20"/>
      <c r="B376" s="31"/>
      <c r="C376" s="25"/>
      <c r="D376" s="26"/>
      <c r="E376" s="27"/>
      <c r="F376" s="28"/>
      <c r="G376" s="25"/>
      <c r="H376" s="29"/>
      <c r="I376" s="21"/>
      <c r="J376" s="30"/>
      <c r="K376" s="31"/>
      <c r="L376" s="25"/>
      <c r="M376" s="26"/>
      <c r="N376" s="27"/>
      <c r="O376" s="28"/>
      <c r="P376" s="25"/>
      <c r="Q376" s="37"/>
      <c r="R376" s="21"/>
      <c r="S376" s="20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</row>
    <row r="377" spans="1:44" ht="12.75">
      <c r="A377" s="20"/>
      <c r="B377" s="31"/>
      <c r="C377" s="21"/>
      <c r="D377" s="26"/>
      <c r="E377" s="27"/>
      <c r="F377" s="21"/>
      <c r="G377" s="25"/>
      <c r="H377" s="29"/>
      <c r="I377" s="21"/>
      <c r="J377" s="30" t="s">
        <v>303</v>
      </c>
      <c r="K377" s="31"/>
      <c r="L377" s="21"/>
      <c r="M377" s="26"/>
      <c r="N377" s="27"/>
      <c r="O377" s="21"/>
      <c r="P377" s="25"/>
      <c r="Q377" s="37"/>
      <c r="R377" s="21"/>
      <c r="S377" s="20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</row>
    <row r="378" spans="1:44" ht="12.75">
      <c r="A378" s="20"/>
      <c r="B378" s="31">
        <v>10.16</v>
      </c>
      <c r="C378" s="25">
        <v>8</v>
      </c>
      <c r="D378" s="26" t="s">
        <v>88</v>
      </c>
      <c r="E378" s="27">
        <v>34237</v>
      </c>
      <c r="F378" s="28" t="s">
        <v>20</v>
      </c>
      <c r="G378" s="25">
        <v>6</v>
      </c>
      <c r="H378" s="29">
        <f>SUM((B378*3600)/((C378*60)+(D378)))</f>
        <v>69.01132075471698</v>
      </c>
      <c r="I378" s="21" t="s">
        <v>68</v>
      </c>
      <c r="J378" s="23" t="s">
        <v>300</v>
      </c>
      <c r="K378" s="31">
        <v>10.16</v>
      </c>
      <c r="L378" s="25">
        <v>9</v>
      </c>
      <c r="M378" s="26" t="s">
        <v>160</v>
      </c>
      <c r="N378" s="27" t="s">
        <v>575</v>
      </c>
      <c r="O378" s="28" t="s">
        <v>576</v>
      </c>
      <c r="P378" s="25">
        <v>6</v>
      </c>
      <c r="Q378" s="60">
        <f>SUM((K378*3600)/((L378*60)+(M378)))</f>
        <v>64.05604203152365</v>
      </c>
      <c r="R378" s="21" t="s">
        <v>42</v>
      </c>
      <c r="S378" s="20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</row>
    <row r="379" spans="1:44" ht="12.75">
      <c r="A379" s="20"/>
      <c r="B379" s="41">
        <v>10.16</v>
      </c>
      <c r="C379" s="25">
        <v>9</v>
      </c>
      <c r="D379" s="26" t="s">
        <v>69</v>
      </c>
      <c r="E379" s="27">
        <v>32424</v>
      </c>
      <c r="F379" s="28" t="s">
        <v>108</v>
      </c>
      <c r="G379" s="25">
        <v>9</v>
      </c>
      <c r="H379" s="29">
        <f>SUM((B379*3600)/((C379*60)+(D379)))</f>
        <v>63.721254355400696</v>
      </c>
      <c r="I379" s="21" t="s">
        <v>231</v>
      </c>
      <c r="J379" s="42" t="s">
        <v>110</v>
      </c>
      <c r="K379" s="41">
        <v>10.16</v>
      </c>
      <c r="L379" s="25">
        <v>9</v>
      </c>
      <c r="M379" s="26" t="s">
        <v>201</v>
      </c>
      <c r="N379" s="27" t="s">
        <v>599</v>
      </c>
      <c r="O379" s="28" t="s">
        <v>108</v>
      </c>
      <c r="P379" s="25">
        <v>10</v>
      </c>
      <c r="Q379" s="60">
        <f>SUM((K379*3600)/((L379*60)+(M379)))</f>
        <v>66.86654478976234</v>
      </c>
      <c r="R379" s="21" t="s">
        <v>42</v>
      </c>
      <c r="S379" s="20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</row>
    <row r="380" spans="1:44" ht="3.75" customHeight="1">
      <c r="A380" s="20"/>
      <c r="B380" s="31"/>
      <c r="C380" s="25"/>
      <c r="D380" s="26"/>
      <c r="E380" s="27"/>
      <c r="F380" s="28"/>
      <c r="G380" s="25"/>
      <c r="H380" s="29"/>
      <c r="I380" s="21"/>
      <c r="J380" s="30"/>
      <c r="K380" s="31"/>
      <c r="L380" s="25"/>
      <c r="M380" s="26"/>
      <c r="N380" s="27"/>
      <c r="O380" s="28"/>
      <c r="P380" s="25"/>
      <c r="Q380" s="37"/>
      <c r="R380" s="21"/>
      <c r="S380" s="20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</row>
    <row r="381" spans="1:44" ht="12.75">
      <c r="A381" s="20"/>
      <c r="B381" s="31"/>
      <c r="C381" s="21"/>
      <c r="D381" s="26"/>
      <c r="E381" s="27"/>
      <c r="F381" s="21"/>
      <c r="G381" s="25"/>
      <c r="H381" s="29"/>
      <c r="I381" s="21"/>
      <c r="J381" s="30" t="s">
        <v>304</v>
      </c>
      <c r="K381" s="31"/>
      <c r="L381" s="21"/>
      <c r="M381" s="26"/>
      <c r="N381" s="27"/>
      <c r="O381" s="21"/>
      <c r="P381" s="25"/>
      <c r="Q381" s="37"/>
      <c r="R381" s="21"/>
      <c r="S381" s="20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</row>
    <row r="382" spans="1:44" ht="12.75">
      <c r="A382" s="20"/>
      <c r="B382" s="31">
        <v>4.62</v>
      </c>
      <c r="C382" s="25">
        <v>4</v>
      </c>
      <c r="D382" s="26" t="s">
        <v>36</v>
      </c>
      <c r="E382" s="27">
        <v>35864</v>
      </c>
      <c r="F382" s="28">
        <v>159016</v>
      </c>
      <c r="G382" s="25">
        <v>3</v>
      </c>
      <c r="H382" s="29">
        <f aca="true" t="shared" si="16" ref="H382:H388">SUM((B382*3600)/((C382*60)+(D382)))</f>
        <v>56.189189189189186</v>
      </c>
      <c r="I382" s="21" t="s">
        <v>42</v>
      </c>
      <c r="J382" s="23" t="s">
        <v>305</v>
      </c>
      <c r="K382" s="31">
        <v>4.62</v>
      </c>
      <c r="L382" s="25">
        <v>4</v>
      </c>
      <c r="M382" s="26" t="s">
        <v>178</v>
      </c>
      <c r="N382" s="27">
        <v>34512</v>
      </c>
      <c r="O382" s="28" t="s">
        <v>279</v>
      </c>
      <c r="P382" s="25">
        <v>3</v>
      </c>
      <c r="Q382" s="60">
        <f aca="true" t="shared" si="17" ref="Q382:Q388">SUM((K382*3600)/((L382*60)+(M382)))</f>
        <v>61.82899628252788</v>
      </c>
      <c r="R382" s="21" t="s">
        <v>42</v>
      </c>
      <c r="S382" s="20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</row>
    <row r="383" spans="1:44" ht="12.75">
      <c r="A383" s="20"/>
      <c r="B383" s="41">
        <v>4.62</v>
      </c>
      <c r="C383" s="25">
        <v>5</v>
      </c>
      <c r="D383" s="26" t="s">
        <v>71</v>
      </c>
      <c r="E383" s="27">
        <v>37654</v>
      </c>
      <c r="F383" s="28" t="s">
        <v>108</v>
      </c>
      <c r="G383" s="25">
        <v>10</v>
      </c>
      <c r="H383" s="29">
        <f t="shared" si="16"/>
        <v>52.8</v>
      </c>
      <c r="I383" s="21" t="s">
        <v>42</v>
      </c>
      <c r="J383" s="42" t="s">
        <v>110</v>
      </c>
      <c r="K383" s="41">
        <v>4.62</v>
      </c>
      <c r="L383" s="25">
        <v>4</v>
      </c>
      <c r="M383" s="26" t="s">
        <v>123</v>
      </c>
      <c r="N383" s="27" t="s">
        <v>474</v>
      </c>
      <c r="O383" s="28" t="s">
        <v>108</v>
      </c>
      <c r="P383" s="25">
        <v>10</v>
      </c>
      <c r="Q383" s="60">
        <f t="shared" si="17"/>
        <v>60.26086956521739</v>
      </c>
      <c r="R383" s="21" t="s">
        <v>42</v>
      </c>
      <c r="S383" s="20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</row>
    <row r="384" spans="1:44" ht="12.75">
      <c r="A384" s="20"/>
      <c r="B384" s="31">
        <v>8.34</v>
      </c>
      <c r="C384" s="25">
        <v>8</v>
      </c>
      <c r="D384" s="26" t="s">
        <v>236</v>
      </c>
      <c r="E384" s="27" t="s">
        <v>676</v>
      </c>
      <c r="F384" s="28">
        <v>159013</v>
      </c>
      <c r="G384" s="25">
        <v>3</v>
      </c>
      <c r="H384" s="29">
        <f t="shared" si="16"/>
        <v>60.53225806451613</v>
      </c>
      <c r="I384" s="21" t="s">
        <v>42</v>
      </c>
      <c r="J384" s="23" t="s">
        <v>306</v>
      </c>
      <c r="K384" s="31">
        <v>8.34</v>
      </c>
      <c r="L384" s="25">
        <v>7</v>
      </c>
      <c r="M384" s="26" t="s">
        <v>69</v>
      </c>
      <c r="N384" s="27" t="s">
        <v>679</v>
      </c>
      <c r="O384" s="28">
        <v>159012</v>
      </c>
      <c r="P384" s="25">
        <v>3</v>
      </c>
      <c r="Q384" s="60">
        <f t="shared" si="17"/>
        <v>66.13215859030836</v>
      </c>
      <c r="R384" s="21" t="s">
        <v>656</v>
      </c>
      <c r="S384" s="20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</row>
    <row r="385" spans="1:44" ht="12.75">
      <c r="A385" s="101" t="s">
        <v>654</v>
      </c>
      <c r="B385" s="102">
        <v>11.51</v>
      </c>
      <c r="C385" s="94">
        <v>12</v>
      </c>
      <c r="D385" s="95" t="s">
        <v>72</v>
      </c>
      <c r="E385" s="96" t="s">
        <v>689</v>
      </c>
      <c r="F385" s="97" t="s">
        <v>690</v>
      </c>
      <c r="G385" s="94">
        <v>6</v>
      </c>
      <c r="H385" s="103">
        <f t="shared" si="16"/>
        <v>55.693548387096776</v>
      </c>
      <c r="I385" s="98" t="s">
        <v>42</v>
      </c>
      <c r="J385" s="23" t="s">
        <v>663</v>
      </c>
      <c r="K385" s="31"/>
      <c r="L385" s="25"/>
      <c r="M385" s="26"/>
      <c r="N385" s="27"/>
      <c r="O385" s="28"/>
      <c r="P385" s="25"/>
      <c r="Q385" s="60"/>
      <c r="R385" s="21"/>
      <c r="S385" s="20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</row>
    <row r="386" spans="1:44" ht="12.75">
      <c r="A386" s="20"/>
      <c r="B386" s="31">
        <v>13.87</v>
      </c>
      <c r="C386" s="25">
        <v>11</v>
      </c>
      <c r="D386" s="72">
        <v>31</v>
      </c>
      <c r="E386" s="27" t="s">
        <v>628</v>
      </c>
      <c r="F386" s="28" t="s">
        <v>635</v>
      </c>
      <c r="G386" s="25">
        <v>6</v>
      </c>
      <c r="H386" s="29">
        <f t="shared" si="16"/>
        <v>72.26049204052099</v>
      </c>
      <c r="I386" s="21" t="s">
        <v>73</v>
      </c>
      <c r="J386" s="23" t="s">
        <v>310</v>
      </c>
      <c r="K386" s="31">
        <v>13.87</v>
      </c>
      <c r="L386" s="25">
        <v>11</v>
      </c>
      <c r="M386" s="26" t="s">
        <v>72</v>
      </c>
      <c r="N386" s="27" t="s">
        <v>620</v>
      </c>
      <c r="O386" s="28" t="s">
        <v>621</v>
      </c>
      <c r="P386" s="25">
        <v>6</v>
      </c>
      <c r="Q386" s="60">
        <f t="shared" si="17"/>
        <v>73</v>
      </c>
      <c r="R386" s="21" t="s">
        <v>68</v>
      </c>
      <c r="S386" s="20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</row>
    <row r="387" spans="1:44" ht="12.75">
      <c r="A387" s="20"/>
      <c r="B387" s="31">
        <v>16.7</v>
      </c>
      <c r="C387" s="25">
        <v>13</v>
      </c>
      <c r="D387" s="26" t="s">
        <v>125</v>
      </c>
      <c r="E387" s="27">
        <v>34146</v>
      </c>
      <c r="F387" s="28" t="s">
        <v>20</v>
      </c>
      <c r="G387" s="25">
        <v>6</v>
      </c>
      <c r="H387" s="29">
        <f t="shared" si="16"/>
        <v>71.82795698924731</v>
      </c>
      <c r="I387" s="21" t="s">
        <v>21</v>
      </c>
      <c r="J387" s="23" t="s">
        <v>301</v>
      </c>
      <c r="K387" s="31">
        <v>16.7</v>
      </c>
      <c r="L387" s="25">
        <v>13</v>
      </c>
      <c r="M387" s="26">
        <v>52</v>
      </c>
      <c r="N387" s="27">
        <v>35464</v>
      </c>
      <c r="O387" s="28" t="s">
        <v>20</v>
      </c>
      <c r="P387" s="25">
        <v>6</v>
      </c>
      <c r="Q387" s="60">
        <f t="shared" si="17"/>
        <v>72.25961538461539</v>
      </c>
      <c r="R387" s="21" t="s">
        <v>288</v>
      </c>
      <c r="S387" s="20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</row>
    <row r="388" spans="1:44" ht="12.75">
      <c r="A388" s="20"/>
      <c r="B388" s="41">
        <v>16.7</v>
      </c>
      <c r="C388" s="25">
        <v>15</v>
      </c>
      <c r="D388" s="26" t="s">
        <v>69</v>
      </c>
      <c r="E388" s="27">
        <v>35041</v>
      </c>
      <c r="F388" s="28" t="s">
        <v>108</v>
      </c>
      <c r="G388" s="25"/>
      <c r="H388" s="29">
        <f t="shared" si="16"/>
        <v>64.36830835117773</v>
      </c>
      <c r="I388" s="21" t="s">
        <v>42</v>
      </c>
      <c r="J388" s="42" t="s">
        <v>110</v>
      </c>
      <c r="K388" s="41">
        <v>16.7</v>
      </c>
      <c r="L388" s="25">
        <v>13</v>
      </c>
      <c r="M388" s="26" t="s">
        <v>82</v>
      </c>
      <c r="N388" s="27">
        <v>32424</v>
      </c>
      <c r="O388" s="28" t="s">
        <v>108</v>
      </c>
      <c r="P388" s="25">
        <v>9</v>
      </c>
      <c r="Q388" s="60">
        <f t="shared" si="17"/>
        <v>71.74224343675418</v>
      </c>
      <c r="R388" s="21" t="s">
        <v>231</v>
      </c>
      <c r="S388" s="20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</row>
    <row r="389" spans="1:44" ht="3.75" customHeight="1">
      <c r="A389" s="20"/>
      <c r="B389" s="31"/>
      <c r="C389" s="25"/>
      <c r="D389" s="26"/>
      <c r="E389" s="27"/>
      <c r="F389" s="28"/>
      <c r="G389" s="25"/>
      <c r="H389" s="29"/>
      <c r="I389" s="21"/>
      <c r="J389" s="30"/>
      <c r="K389" s="31"/>
      <c r="L389" s="25"/>
      <c r="M389" s="26"/>
      <c r="N389" s="27"/>
      <c r="O389" s="28"/>
      <c r="P389" s="25"/>
      <c r="Q389" s="37"/>
      <c r="R389" s="21"/>
      <c r="S389" s="20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</row>
    <row r="390" spans="1:44" ht="12.75">
      <c r="A390" s="20"/>
      <c r="B390" s="31"/>
      <c r="C390" s="21"/>
      <c r="D390" s="26"/>
      <c r="E390" s="27"/>
      <c r="F390" s="21"/>
      <c r="G390" s="25"/>
      <c r="H390" s="29"/>
      <c r="I390" s="21"/>
      <c r="J390" s="30" t="s">
        <v>307</v>
      </c>
      <c r="K390" s="31"/>
      <c r="L390" s="21"/>
      <c r="M390" s="26"/>
      <c r="N390" s="27"/>
      <c r="O390" s="21"/>
      <c r="P390" s="25"/>
      <c r="Q390" s="37"/>
      <c r="R390" s="21"/>
      <c r="S390" s="20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</row>
    <row r="391" spans="1:44" ht="12.75">
      <c r="A391" s="20"/>
      <c r="B391" s="31">
        <v>3.72</v>
      </c>
      <c r="C391" s="25">
        <v>4</v>
      </c>
      <c r="D391" s="26" t="s">
        <v>86</v>
      </c>
      <c r="E391" s="27">
        <v>35301</v>
      </c>
      <c r="F391" s="28" t="s">
        <v>20</v>
      </c>
      <c r="G391" s="25">
        <v>6</v>
      </c>
      <c r="H391" s="29">
        <f>SUM((B391*3600)/((C391*60)+(D391)))</f>
        <v>50.34586466165413</v>
      </c>
      <c r="I391" s="21" t="s">
        <v>68</v>
      </c>
      <c r="J391" s="23" t="s">
        <v>306</v>
      </c>
      <c r="K391" s="31">
        <v>3.72</v>
      </c>
      <c r="L391" s="25">
        <v>4</v>
      </c>
      <c r="M391" s="26" t="s">
        <v>57</v>
      </c>
      <c r="N391" s="27">
        <v>34424</v>
      </c>
      <c r="O391" s="28" t="s">
        <v>308</v>
      </c>
      <c r="P391" s="25">
        <v>3</v>
      </c>
      <c r="Q391" s="60">
        <f aca="true" t="shared" si="18" ref="Q391:Q397">SUM((K391*3600)/((L391*60)+(M391)))</f>
        <v>53.354581673306775</v>
      </c>
      <c r="R391" s="21" t="s">
        <v>21</v>
      </c>
      <c r="S391" s="20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</row>
    <row r="392" spans="1:44" ht="12.75">
      <c r="A392" s="20"/>
      <c r="B392" s="41">
        <v>3.72</v>
      </c>
      <c r="C392" s="25">
        <v>4</v>
      </c>
      <c r="D392" s="26" t="s">
        <v>154</v>
      </c>
      <c r="E392" s="27">
        <v>32109</v>
      </c>
      <c r="F392" s="28" t="s">
        <v>108</v>
      </c>
      <c r="G392" s="25"/>
      <c r="H392" s="29">
        <f>SUM((B392*3600)/((C392*60)+(D392)))</f>
        <v>46.66202090592334</v>
      </c>
      <c r="I392" s="21" t="s">
        <v>42</v>
      </c>
      <c r="J392" s="42" t="s">
        <v>110</v>
      </c>
      <c r="K392" s="41">
        <v>3.72</v>
      </c>
      <c r="L392" s="25">
        <v>4</v>
      </c>
      <c r="M392" s="26" t="s">
        <v>61</v>
      </c>
      <c r="N392" s="27" t="s">
        <v>418</v>
      </c>
      <c r="O392" s="28" t="s">
        <v>108</v>
      </c>
      <c r="P392" s="25">
        <v>10</v>
      </c>
      <c r="Q392" s="60">
        <f t="shared" si="18"/>
        <v>51.11450381679389</v>
      </c>
      <c r="R392" s="21" t="s">
        <v>42</v>
      </c>
      <c r="S392" s="20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</row>
    <row r="393" spans="1:44" ht="12.75">
      <c r="A393" s="20"/>
      <c r="B393" s="31">
        <v>6.91</v>
      </c>
      <c r="C393" s="25">
        <v>7</v>
      </c>
      <c r="D393" s="26" t="s">
        <v>74</v>
      </c>
      <c r="E393" s="27" t="s">
        <v>671</v>
      </c>
      <c r="F393" s="28" t="s">
        <v>608</v>
      </c>
      <c r="G393" s="25">
        <v>6</v>
      </c>
      <c r="H393" s="29">
        <f>SUM((B393*3600)/((C393*60)+(D393)))</f>
        <v>57.31797235023041</v>
      </c>
      <c r="I393" s="21" t="s">
        <v>68</v>
      </c>
      <c r="J393" s="23" t="s">
        <v>663</v>
      </c>
      <c r="K393" s="31">
        <v>6.91</v>
      </c>
      <c r="L393" s="25">
        <v>6</v>
      </c>
      <c r="M393" s="26" t="s">
        <v>178</v>
      </c>
      <c r="N393" s="27" t="s">
        <v>671</v>
      </c>
      <c r="O393" s="28" t="s">
        <v>608</v>
      </c>
      <c r="P393" s="25">
        <v>3</v>
      </c>
      <c r="Q393" s="60">
        <f t="shared" si="18"/>
        <v>63.94858611825193</v>
      </c>
      <c r="R393" s="21" t="s">
        <v>68</v>
      </c>
      <c r="S393" s="20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</row>
    <row r="394" spans="1:44" ht="12.75">
      <c r="A394" s="42"/>
      <c r="B394" s="31">
        <v>9.25</v>
      </c>
      <c r="C394" s="25">
        <v>8</v>
      </c>
      <c r="D394" s="26" t="s">
        <v>74</v>
      </c>
      <c r="E394" s="27" t="s">
        <v>651</v>
      </c>
      <c r="F394" s="28" t="s">
        <v>652</v>
      </c>
      <c r="G394" s="25">
        <v>6</v>
      </c>
      <c r="H394" s="29">
        <f>SUM((B394*3600)/((C394*60)+(D394)))</f>
        <v>67.4089068825911</v>
      </c>
      <c r="I394" s="21" t="s">
        <v>42</v>
      </c>
      <c r="J394" s="45" t="s">
        <v>310</v>
      </c>
      <c r="K394" s="31">
        <v>9.25</v>
      </c>
      <c r="L394" s="25">
        <v>8</v>
      </c>
      <c r="M394" s="26" t="s">
        <v>25</v>
      </c>
      <c r="N394" s="27" t="s">
        <v>659</v>
      </c>
      <c r="O394" s="28">
        <v>159101</v>
      </c>
      <c r="P394" s="25">
        <v>3</v>
      </c>
      <c r="Q394" s="60">
        <f t="shared" si="18"/>
        <v>66.73346693386773</v>
      </c>
      <c r="R394" s="21" t="s">
        <v>42</v>
      </c>
      <c r="S394" s="20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</row>
    <row r="395" spans="1:44" ht="12.75">
      <c r="A395" s="20"/>
      <c r="B395" s="31">
        <v>12.08</v>
      </c>
      <c r="C395" s="25">
        <v>10</v>
      </c>
      <c r="D395" s="26">
        <v>47</v>
      </c>
      <c r="E395" s="27">
        <v>35480</v>
      </c>
      <c r="F395" s="28">
        <v>159018</v>
      </c>
      <c r="G395" s="25">
        <v>3</v>
      </c>
      <c r="H395" s="29">
        <f>SUM((B395*3600)/((C395*60)+(D395)))</f>
        <v>67.21483771251933</v>
      </c>
      <c r="I395" s="21" t="s">
        <v>37</v>
      </c>
      <c r="J395" s="23" t="s">
        <v>301</v>
      </c>
      <c r="K395" s="31">
        <v>12.08</v>
      </c>
      <c r="L395" s="25">
        <v>11</v>
      </c>
      <c r="M395" s="26" t="s">
        <v>132</v>
      </c>
      <c r="N395" s="27" t="s">
        <v>544</v>
      </c>
      <c r="O395" s="28">
        <v>159012</v>
      </c>
      <c r="P395" s="25">
        <v>3</v>
      </c>
      <c r="Q395" s="60">
        <f t="shared" si="18"/>
        <v>65.29729729729729</v>
      </c>
      <c r="R395" s="21" t="s">
        <v>42</v>
      </c>
      <c r="S395" s="20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</row>
    <row r="396" spans="1:44" ht="12.75">
      <c r="A396" s="20"/>
      <c r="B396" s="41">
        <v>12.08</v>
      </c>
      <c r="C396" s="25"/>
      <c r="D396" s="26"/>
      <c r="E396" s="27"/>
      <c r="F396" s="28"/>
      <c r="G396" s="25"/>
      <c r="H396" s="29"/>
      <c r="I396" s="21"/>
      <c r="J396" s="42" t="s">
        <v>110</v>
      </c>
      <c r="K396" s="41">
        <v>12.08</v>
      </c>
      <c r="L396" s="25">
        <v>11</v>
      </c>
      <c r="M396" s="26" t="s">
        <v>55</v>
      </c>
      <c r="N396" s="27">
        <v>33376</v>
      </c>
      <c r="O396" s="28" t="s">
        <v>108</v>
      </c>
      <c r="P396" s="25"/>
      <c r="Q396" s="60">
        <f t="shared" si="18"/>
        <v>63.67203513909224</v>
      </c>
      <c r="R396" s="21" t="s">
        <v>42</v>
      </c>
      <c r="S396" s="20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</row>
    <row r="397" spans="1:44" ht="12.75">
      <c r="A397" s="20"/>
      <c r="B397" s="41">
        <v>12.08</v>
      </c>
      <c r="C397" s="25"/>
      <c r="D397" s="26"/>
      <c r="E397" s="27"/>
      <c r="F397" s="28"/>
      <c r="G397" s="25"/>
      <c r="H397" s="29"/>
      <c r="I397" s="21"/>
      <c r="J397" s="44" t="s">
        <v>492</v>
      </c>
      <c r="K397" s="41">
        <v>12.08</v>
      </c>
      <c r="L397" s="25">
        <v>10</v>
      </c>
      <c r="M397" s="26" t="s">
        <v>91</v>
      </c>
      <c r="N397" s="27" t="s">
        <v>422</v>
      </c>
      <c r="O397" s="28">
        <v>50043</v>
      </c>
      <c r="P397" s="25">
        <v>9</v>
      </c>
      <c r="Q397" s="60">
        <f t="shared" si="18"/>
        <v>69.5808</v>
      </c>
      <c r="R397" s="21" t="s">
        <v>231</v>
      </c>
      <c r="S397" s="20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</row>
    <row r="398" spans="1:44" ht="3.75" customHeight="1">
      <c r="A398" s="20"/>
      <c r="B398" s="31"/>
      <c r="C398" s="25"/>
      <c r="D398" s="26"/>
      <c r="E398" s="27"/>
      <c r="F398" s="28"/>
      <c r="G398" s="25"/>
      <c r="H398" s="29"/>
      <c r="I398" s="21"/>
      <c r="J398" s="30"/>
      <c r="K398" s="31"/>
      <c r="L398" s="25"/>
      <c r="M398" s="26"/>
      <c r="N398" s="27"/>
      <c r="O398" s="28"/>
      <c r="P398" s="25"/>
      <c r="Q398" s="37"/>
      <c r="R398" s="21"/>
      <c r="S398" s="20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</row>
    <row r="399" spans="1:44" ht="12.75">
      <c r="A399" s="20"/>
      <c r="B399" s="31"/>
      <c r="C399" s="21"/>
      <c r="D399" s="26"/>
      <c r="E399" s="27"/>
      <c r="F399" s="21"/>
      <c r="G399" s="25"/>
      <c r="H399" s="29"/>
      <c r="I399" s="21"/>
      <c r="J399" s="30" t="s">
        <v>309</v>
      </c>
      <c r="K399" s="31"/>
      <c r="L399" s="21"/>
      <c r="M399" s="26"/>
      <c r="N399" s="27"/>
      <c r="O399" s="21"/>
      <c r="P399" s="25"/>
      <c r="Q399" s="37"/>
      <c r="R399" s="21"/>
      <c r="S399" s="20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</row>
    <row r="400" spans="1:44" ht="12.75">
      <c r="A400" s="20"/>
      <c r="B400" s="31">
        <v>3.18</v>
      </c>
      <c r="C400" s="21">
        <v>3</v>
      </c>
      <c r="D400" s="26" t="s">
        <v>154</v>
      </c>
      <c r="E400" s="27" t="s">
        <v>676</v>
      </c>
      <c r="F400" s="21">
        <v>159013</v>
      </c>
      <c r="G400" s="25">
        <v>3</v>
      </c>
      <c r="H400" s="29">
        <v>43</v>
      </c>
      <c r="I400" s="21" t="s">
        <v>42</v>
      </c>
      <c r="J400" s="23" t="s">
        <v>663</v>
      </c>
      <c r="K400" s="31">
        <v>3.18</v>
      </c>
      <c r="L400" s="21">
        <v>3</v>
      </c>
      <c r="M400" s="26" t="s">
        <v>116</v>
      </c>
      <c r="N400" s="27" t="s">
        <v>679</v>
      </c>
      <c r="O400" s="21">
        <v>159012</v>
      </c>
      <c r="P400" s="25">
        <v>3</v>
      </c>
      <c r="Q400" s="37">
        <v>47.1</v>
      </c>
      <c r="R400" s="21" t="s">
        <v>656</v>
      </c>
      <c r="S400" s="20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</row>
    <row r="401" spans="1:44" ht="12.75">
      <c r="A401" s="20"/>
      <c r="B401" s="31">
        <v>5.53</v>
      </c>
      <c r="C401" s="25">
        <v>4</v>
      </c>
      <c r="D401" s="26" t="s">
        <v>82</v>
      </c>
      <c r="E401" s="27">
        <v>35301</v>
      </c>
      <c r="F401" s="28" t="s">
        <v>20</v>
      </c>
      <c r="G401" s="25">
        <v>6</v>
      </c>
      <c r="H401" s="29">
        <f>SUM((B401*3600)/((C401*60)+(D401)))</f>
        <v>66.80536912751678</v>
      </c>
      <c r="I401" s="21" t="s">
        <v>68</v>
      </c>
      <c r="J401" s="23" t="s">
        <v>310</v>
      </c>
      <c r="K401" s="31">
        <v>5.53</v>
      </c>
      <c r="L401" s="25">
        <v>5</v>
      </c>
      <c r="M401" s="26" t="s">
        <v>50</v>
      </c>
      <c r="N401" s="27">
        <v>34424</v>
      </c>
      <c r="O401" s="28" t="s">
        <v>308</v>
      </c>
      <c r="P401" s="25">
        <v>3</v>
      </c>
      <c r="Q401" s="60">
        <f>SUM((K401*3600)/((L401*60)+(M401)))</f>
        <v>64.42718446601941</v>
      </c>
      <c r="R401" s="21" t="s">
        <v>21</v>
      </c>
      <c r="S401" s="20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</row>
    <row r="402" spans="1:44" ht="12.75">
      <c r="A402" s="20"/>
      <c r="B402" s="41">
        <v>5.53</v>
      </c>
      <c r="C402" s="21">
        <v>5</v>
      </c>
      <c r="D402" s="26" t="s">
        <v>197</v>
      </c>
      <c r="E402" s="27">
        <v>37985</v>
      </c>
      <c r="F402" s="21" t="s">
        <v>108</v>
      </c>
      <c r="G402" s="25">
        <v>10</v>
      </c>
      <c r="H402" s="29">
        <f>SUM((B402*3600)/((C402*60)+(D402)))</f>
        <v>60.88073394495413</v>
      </c>
      <c r="I402" s="21" t="s">
        <v>42</v>
      </c>
      <c r="J402" s="42" t="s">
        <v>110</v>
      </c>
      <c r="K402" s="41">
        <v>5.53</v>
      </c>
      <c r="L402" s="21">
        <v>5</v>
      </c>
      <c r="M402" s="26" t="s">
        <v>61</v>
      </c>
      <c r="N402" s="27" t="s">
        <v>418</v>
      </c>
      <c r="O402" s="28" t="s">
        <v>108</v>
      </c>
      <c r="P402" s="25">
        <v>10</v>
      </c>
      <c r="Q402" s="60">
        <f>SUM((K402*3600)/((L402*60)+(M402)))</f>
        <v>61.82608695652174</v>
      </c>
      <c r="R402" s="21" t="s">
        <v>42</v>
      </c>
      <c r="S402" s="20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</row>
    <row r="403" spans="1:44" ht="12.75">
      <c r="A403" s="20"/>
      <c r="B403" s="31">
        <v>8.36</v>
      </c>
      <c r="C403" s="25">
        <v>8</v>
      </c>
      <c r="D403" s="26" t="s">
        <v>44</v>
      </c>
      <c r="E403" s="27">
        <v>35541</v>
      </c>
      <c r="F403" s="28" t="s">
        <v>95</v>
      </c>
      <c r="G403" s="25">
        <v>3</v>
      </c>
      <c r="H403" s="29">
        <f>SUM((B403*3600)/((C403*60)+(D403)))</f>
        <v>62.699999999999996</v>
      </c>
      <c r="I403" s="21" t="s">
        <v>42</v>
      </c>
      <c r="J403" s="23" t="s">
        <v>301</v>
      </c>
      <c r="K403" s="31">
        <v>8.36</v>
      </c>
      <c r="L403" s="25">
        <v>7</v>
      </c>
      <c r="M403" s="26" t="s">
        <v>88</v>
      </c>
      <c r="N403" s="27" t="s">
        <v>545</v>
      </c>
      <c r="O403" s="28" t="s">
        <v>20</v>
      </c>
      <c r="P403" s="25">
        <v>6</v>
      </c>
      <c r="Q403" s="60">
        <f>SUM((K403*3600)/((L403*60)+(M403)))</f>
        <v>64.03404255319148</v>
      </c>
      <c r="R403" s="21" t="s">
        <v>42</v>
      </c>
      <c r="S403" s="20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</row>
    <row r="404" spans="1:44" ht="12.75">
      <c r="A404" s="20"/>
      <c r="B404" s="41">
        <v>8.36</v>
      </c>
      <c r="C404" s="21">
        <v>8</v>
      </c>
      <c r="D404" s="26" t="s">
        <v>19</v>
      </c>
      <c r="E404" s="27">
        <v>37985</v>
      </c>
      <c r="F404" s="21" t="s">
        <v>108</v>
      </c>
      <c r="G404" s="25">
        <v>10</v>
      </c>
      <c r="H404" s="29">
        <f>SUM((B404*3600)/((C404*60)+(D404)))</f>
        <v>57.544933078393875</v>
      </c>
      <c r="I404" s="21" t="s">
        <v>42</v>
      </c>
      <c r="J404" s="42" t="s">
        <v>110</v>
      </c>
      <c r="K404" s="41">
        <v>8.36</v>
      </c>
      <c r="L404" s="25">
        <v>8</v>
      </c>
      <c r="M404" s="26" t="s">
        <v>74</v>
      </c>
      <c r="N404" s="27">
        <v>38095</v>
      </c>
      <c r="O404" s="28" t="s">
        <v>108</v>
      </c>
      <c r="P404" s="25">
        <v>10</v>
      </c>
      <c r="Q404" s="60">
        <f>SUM((K404*3600)/((L404*60)+(M404)))</f>
        <v>60.92307692307691</v>
      </c>
      <c r="R404" s="21" t="s">
        <v>42</v>
      </c>
      <c r="S404" s="20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</row>
    <row r="405" spans="1:44" ht="12.75">
      <c r="A405" s="20"/>
      <c r="B405" s="41">
        <v>8.36</v>
      </c>
      <c r="C405" s="21"/>
      <c r="D405" s="26"/>
      <c r="E405" s="27"/>
      <c r="F405" s="21"/>
      <c r="G405" s="25"/>
      <c r="H405" s="29"/>
      <c r="I405" s="21"/>
      <c r="J405" s="44" t="s">
        <v>492</v>
      </c>
      <c r="K405" s="41">
        <v>8.36</v>
      </c>
      <c r="L405" s="25">
        <v>7</v>
      </c>
      <c r="M405" s="26" t="s">
        <v>58</v>
      </c>
      <c r="N405" s="27">
        <v>33087</v>
      </c>
      <c r="O405" s="28" t="s">
        <v>291</v>
      </c>
      <c r="P405" s="25"/>
      <c r="Q405" s="60">
        <f>SUM((K405*3600)/((L405*60)+(M405)))</f>
        <v>65.14285714285714</v>
      </c>
      <c r="R405" s="21" t="s">
        <v>42</v>
      </c>
      <c r="S405" s="20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</row>
    <row r="406" spans="1:44" ht="5.25" customHeight="1">
      <c r="A406" s="20"/>
      <c r="B406" s="41"/>
      <c r="C406" s="21"/>
      <c r="D406" s="26"/>
      <c r="E406" s="27"/>
      <c r="F406" s="21"/>
      <c r="G406" s="25"/>
      <c r="H406" s="29"/>
      <c r="I406" s="21"/>
      <c r="J406" s="44"/>
      <c r="K406" s="41"/>
      <c r="L406" s="25"/>
      <c r="M406" s="26"/>
      <c r="N406" s="27"/>
      <c r="O406" s="28"/>
      <c r="P406" s="25"/>
      <c r="Q406" s="60"/>
      <c r="R406" s="21"/>
      <c r="S406" s="20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</row>
    <row r="407" spans="1:44" ht="12.75" customHeight="1">
      <c r="A407" s="20"/>
      <c r="B407" s="41"/>
      <c r="C407" s="21"/>
      <c r="D407" s="26"/>
      <c r="E407" s="27"/>
      <c r="F407" s="21"/>
      <c r="G407" s="25"/>
      <c r="H407" s="29"/>
      <c r="I407" s="21"/>
      <c r="J407" s="30" t="s">
        <v>662</v>
      </c>
      <c r="K407" s="41"/>
      <c r="L407" s="25"/>
      <c r="M407" s="26"/>
      <c r="N407" s="27"/>
      <c r="O407" s="28"/>
      <c r="P407" s="25"/>
      <c r="Q407" s="60"/>
      <c r="R407" s="21"/>
      <c r="S407" s="20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</row>
    <row r="408" spans="1:44" ht="12.75" customHeight="1">
      <c r="A408" s="20"/>
      <c r="B408" s="31">
        <v>2.35</v>
      </c>
      <c r="C408" s="25">
        <v>3</v>
      </c>
      <c r="D408" s="26" t="s">
        <v>44</v>
      </c>
      <c r="E408" s="27" t="s">
        <v>686</v>
      </c>
      <c r="F408" s="28">
        <v>159008</v>
      </c>
      <c r="G408" s="25">
        <v>5</v>
      </c>
      <c r="H408" s="29">
        <f>SUM((B408*3600)/((C408*60)+(D408)))</f>
        <v>47</v>
      </c>
      <c r="I408" s="21" t="s">
        <v>42</v>
      </c>
      <c r="J408" s="23" t="s">
        <v>310</v>
      </c>
      <c r="K408" s="31">
        <v>2.35</v>
      </c>
      <c r="L408" s="25">
        <v>3</v>
      </c>
      <c r="M408" s="26" t="s">
        <v>171</v>
      </c>
      <c r="N408" s="27" t="s">
        <v>671</v>
      </c>
      <c r="O408" s="28" t="s">
        <v>608</v>
      </c>
      <c r="P408" s="25">
        <v>6</v>
      </c>
      <c r="Q408" s="37">
        <v>44</v>
      </c>
      <c r="R408" s="21" t="s">
        <v>68</v>
      </c>
      <c r="S408" s="20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</row>
    <row r="409" spans="1:44" ht="14.25" customHeight="1">
      <c r="A409" s="20"/>
      <c r="B409" s="31"/>
      <c r="C409" s="25"/>
      <c r="D409" s="26"/>
      <c r="E409" s="27"/>
      <c r="F409" s="28"/>
      <c r="G409" s="25"/>
      <c r="H409" s="29"/>
      <c r="I409" s="21"/>
      <c r="J409" s="23" t="s">
        <v>664</v>
      </c>
      <c r="K409" s="31">
        <v>5.25</v>
      </c>
      <c r="L409" s="25">
        <v>6</v>
      </c>
      <c r="M409" s="26" t="s">
        <v>91</v>
      </c>
      <c r="N409" s="27" t="s">
        <v>677</v>
      </c>
      <c r="O409" s="28" t="s">
        <v>678</v>
      </c>
      <c r="P409" s="25">
        <v>6</v>
      </c>
      <c r="Q409" s="60">
        <f>SUM((K409*3600)/((L409*60)+(M409)))</f>
        <v>49.09090909090909</v>
      </c>
      <c r="R409" s="21" t="s">
        <v>656</v>
      </c>
      <c r="S409" s="20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</row>
    <row r="410" spans="1:44" ht="7.5" customHeight="1">
      <c r="A410" s="20"/>
      <c r="B410" s="31"/>
      <c r="C410" s="25"/>
      <c r="D410" s="26"/>
      <c r="E410" s="27"/>
      <c r="F410" s="28"/>
      <c r="G410" s="25"/>
      <c r="H410" s="29"/>
      <c r="I410" s="21"/>
      <c r="J410" s="23"/>
      <c r="K410" s="31"/>
      <c r="L410" s="25"/>
      <c r="M410" s="26"/>
      <c r="N410" s="27"/>
      <c r="O410" s="28"/>
      <c r="P410" s="25"/>
      <c r="Q410" s="37"/>
      <c r="R410" s="21"/>
      <c r="S410" s="20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</row>
    <row r="411" spans="1:44" ht="12.75" customHeight="1">
      <c r="A411" s="20"/>
      <c r="B411" s="31"/>
      <c r="C411" s="21"/>
      <c r="D411" s="26"/>
      <c r="E411" s="27"/>
      <c r="F411" s="21"/>
      <c r="G411" s="25"/>
      <c r="H411" s="29"/>
      <c r="I411" s="21"/>
      <c r="J411" s="30" t="s">
        <v>311</v>
      </c>
      <c r="K411" s="31"/>
      <c r="L411" s="21"/>
      <c r="M411" s="26"/>
      <c r="N411" s="27"/>
      <c r="O411" s="21"/>
      <c r="P411" s="25"/>
      <c r="Q411" s="37"/>
      <c r="R411" s="21"/>
      <c r="S411" s="20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</row>
    <row r="412" spans="1:44" ht="12.75">
      <c r="A412" s="20"/>
      <c r="B412" s="31">
        <v>2.83</v>
      </c>
      <c r="C412" s="25">
        <v>3</v>
      </c>
      <c r="D412" s="26" t="s">
        <v>97</v>
      </c>
      <c r="E412" s="27" t="s">
        <v>593</v>
      </c>
      <c r="F412" s="28">
        <v>159005</v>
      </c>
      <c r="G412" s="25">
        <v>3</v>
      </c>
      <c r="H412" s="29">
        <f>SUM((B412*3600)/((C412*60)+(D412)))</f>
        <v>43.72532188841202</v>
      </c>
      <c r="I412" s="21" t="s">
        <v>68</v>
      </c>
      <c r="J412" s="23" t="s">
        <v>301</v>
      </c>
      <c r="K412" s="31">
        <v>2.83</v>
      </c>
      <c r="L412" s="25">
        <v>4</v>
      </c>
      <c r="M412" s="26">
        <v>16</v>
      </c>
      <c r="N412" s="27">
        <v>35599</v>
      </c>
      <c r="O412" s="28">
        <v>159012</v>
      </c>
      <c r="P412" s="25">
        <v>3</v>
      </c>
      <c r="Q412" s="60">
        <f>SUM((K412*3600)/((L412*60)+(M412)))</f>
        <v>39.796875</v>
      </c>
      <c r="R412" s="21" t="s">
        <v>42</v>
      </c>
      <c r="S412" s="20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</row>
    <row r="413" spans="1:44" ht="12.75">
      <c r="A413" s="20"/>
      <c r="B413" s="41">
        <v>2.83</v>
      </c>
      <c r="C413" s="21">
        <v>4</v>
      </c>
      <c r="D413" s="26" t="s">
        <v>201</v>
      </c>
      <c r="E413" s="27">
        <v>37985</v>
      </c>
      <c r="F413" s="21" t="s">
        <v>108</v>
      </c>
      <c r="G413" s="25">
        <v>10</v>
      </c>
      <c r="H413" s="29">
        <f>SUM((B413*3600)/((C413*60)+(D413)))</f>
        <v>41.24696356275304</v>
      </c>
      <c r="I413" s="21" t="s">
        <v>42</v>
      </c>
      <c r="J413" s="42" t="s">
        <v>110</v>
      </c>
      <c r="K413" s="41">
        <v>2.83</v>
      </c>
      <c r="L413" s="21">
        <v>4</v>
      </c>
      <c r="M413" s="26" t="s">
        <v>107</v>
      </c>
      <c r="N413" s="27" t="s">
        <v>601</v>
      </c>
      <c r="O413" s="21" t="s">
        <v>108</v>
      </c>
      <c r="P413" s="25">
        <v>10</v>
      </c>
      <c r="Q413" s="60">
        <f>SUM((K413*3600)/((L413*60)+(M413)))</f>
        <v>34.53559322033898</v>
      </c>
      <c r="R413" s="21" t="s">
        <v>42</v>
      </c>
      <c r="S413" s="20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</row>
    <row r="414" spans="1:44" ht="12.75">
      <c r="A414" s="20"/>
      <c r="B414" s="31"/>
      <c r="C414" s="21"/>
      <c r="D414" s="26"/>
      <c r="E414" s="27"/>
      <c r="F414" s="21"/>
      <c r="G414" s="25"/>
      <c r="H414" s="29"/>
      <c r="I414" s="21"/>
      <c r="J414" s="30" t="s">
        <v>312</v>
      </c>
      <c r="K414" s="31"/>
      <c r="L414" s="21"/>
      <c r="M414" s="26"/>
      <c r="N414" s="27"/>
      <c r="O414" s="21"/>
      <c r="P414" s="25"/>
      <c r="Q414" s="37"/>
      <c r="R414" s="21"/>
      <c r="S414" s="20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</row>
    <row r="415" spans="1:44" ht="12.75">
      <c r="A415" s="20"/>
      <c r="B415" s="31">
        <v>0.7625</v>
      </c>
      <c r="C415" s="25">
        <v>1</v>
      </c>
      <c r="D415" s="26" t="s">
        <v>277</v>
      </c>
      <c r="E415" s="27">
        <v>32027</v>
      </c>
      <c r="F415" s="28" t="s">
        <v>313</v>
      </c>
      <c r="G415" s="25"/>
      <c r="H415" s="29">
        <f>SUM((B415*3600)/((C415*60)+(D415)))</f>
        <v>27.178217821782177</v>
      </c>
      <c r="I415" s="21" t="s">
        <v>42</v>
      </c>
      <c r="J415" s="23" t="s">
        <v>314</v>
      </c>
      <c r="K415" s="31">
        <v>0.7625</v>
      </c>
      <c r="L415" s="25">
        <v>1</v>
      </c>
      <c r="M415" s="26" t="s">
        <v>19</v>
      </c>
      <c r="N415" s="27">
        <v>37211</v>
      </c>
      <c r="O415" s="28">
        <v>158866</v>
      </c>
      <c r="P415" s="25">
        <v>2</v>
      </c>
      <c r="Q415" s="60">
        <f>SUM((K415*3600)/((L415*60)+(M415)))</f>
        <v>26.650485436893202</v>
      </c>
      <c r="R415" s="21" t="s">
        <v>42</v>
      </c>
      <c r="S415" s="20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</row>
    <row r="416" spans="1:44" ht="12.75">
      <c r="A416" s="20"/>
      <c r="B416" s="41">
        <v>0.7625</v>
      </c>
      <c r="C416" s="25">
        <v>2</v>
      </c>
      <c r="D416" s="26" t="s">
        <v>50</v>
      </c>
      <c r="E416" s="27">
        <v>37654</v>
      </c>
      <c r="F416" s="28" t="s">
        <v>108</v>
      </c>
      <c r="G416" s="25">
        <v>10</v>
      </c>
      <c r="H416" s="29">
        <f>SUM((B416*3600)/((C416*60)+(D416)))</f>
        <v>21.27906976744186</v>
      </c>
      <c r="I416" s="21" t="s">
        <v>42</v>
      </c>
      <c r="J416" s="42" t="s">
        <v>110</v>
      </c>
      <c r="K416" s="41">
        <v>0.7625</v>
      </c>
      <c r="L416" s="25">
        <v>2</v>
      </c>
      <c r="M416" s="26" t="s">
        <v>120</v>
      </c>
      <c r="N416" s="27">
        <v>32424</v>
      </c>
      <c r="O416" s="28" t="s">
        <v>108</v>
      </c>
      <c r="P416" s="25"/>
      <c r="Q416" s="60">
        <f>SUM((K416*3600)/((L416*60)+(M416)))</f>
        <v>18.3</v>
      </c>
      <c r="R416" s="21" t="s">
        <v>42</v>
      </c>
      <c r="S416" s="20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</row>
    <row r="417" spans="1:44" ht="12.75">
      <c r="A417" s="20"/>
      <c r="B417" s="31"/>
      <c r="C417" s="25"/>
      <c r="D417" s="26"/>
      <c r="E417" s="27"/>
      <c r="F417" s="28"/>
      <c r="G417" s="25"/>
      <c r="H417" s="29"/>
      <c r="I417" s="21"/>
      <c r="J417" s="23"/>
      <c r="K417" s="31"/>
      <c r="L417" s="25"/>
      <c r="M417" s="26"/>
      <c r="N417" s="27"/>
      <c r="O417" s="28"/>
      <c r="P417" s="25"/>
      <c r="Q417" s="37"/>
      <c r="R417" s="21"/>
      <c r="S417" s="20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</row>
    <row r="418" spans="1:19" ht="12.75">
      <c r="A418" s="12"/>
      <c r="B418" s="73" t="s">
        <v>400</v>
      </c>
      <c r="C418" s="14"/>
      <c r="D418" s="15"/>
      <c r="E418" s="16"/>
      <c r="F418" s="38"/>
      <c r="G418" s="25"/>
      <c r="H418" s="17"/>
      <c r="I418" s="38"/>
      <c r="J418" s="39" t="s">
        <v>315</v>
      </c>
      <c r="K418" s="61"/>
      <c r="L418" s="14"/>
      <c r="M418" s="15"/>
      <c r="N418" s="16"/>
      <c r="O418" s="28"/>
      <c r="P418" s="14"/>
      <c r="Q418" s="74" t="s">
        <v>316</v>
      </c>
      <c r="S418" s="20"/>
    </row>
    <row r="419" spans="1:44" ht="6" customHeight="1">
      <c r="A419" s="20"/>
      <c r="B419" s="31"/>
      <c r="C419" s="25"/>
      <c r="D419" s="26"/>
      <c r="E419" s="27"/>
      <c r="F419" s="28"/>
      <c r="G419" s="25"/>
      <c r="H419" s="29"/>
      <c r="I419" s="21"/>
      <c r="J419" s="23"/>
      <c r="K419" s="31"/>
      <c r="L419" s="25"/>
      <c r="M419" s="26"/>
      <c r="N419" s="27"/>
      <c r="O419" s="28"/>
      <c r="P419" s="25"/>
      <c r="Q419" s="37"/>
      <c r="R419" s="21"/>
      <c r="S419" s="20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</row>
    <row r="420" spans="1:19" ht="12.75">
      <c r="A420" s="20"/>
      <c r="B420" s="61"/>
      <c r="C420" s="25"/>
      <c r="D420" s="26"/>
      <c r="E420" s="27"/>
      <c r="F420" s="28"/>
      <c r="G420" s="25"/>
      <c r="H420" s="29"/>
      <c r="I420" s="28"/>
      <c r="J420" s="30" t="s">
        <v>317</v>
      </c>
      <c r="K420" s="61"/>
      <c r="L420" s="25"/>
      <c r="M420" s="26"/>
      <c r="N420" s="27"/>
      <c r="O420" s="28"/>
      <c r="P420" s="25"/>
      <c r="Q420" s="60"/>
      <c r="R420" s="28"/>
      <c r="S420" s="20"/>
    </row>
    <row r="421" spans="1:19" ht="12.75">
      <c r="A421" s="20"/>
      <c r="B421" s="61">
        <v>7.19</v>
      </c>
      <c r="C421" s="25">
        <v>8</v>
      </c>
      <c r="D421" s="26" t="s">
        <v>57</v>
      </c>
      <c r="E421" s="27" t="s">
        <v>486</v>
      </c>
      <c r="F421" s="28">
        <v>158841</v>
      </c>
      <c r="G421" s="25">
        <v>2</v>
      </c>
      <c r="H421" s="29">
        <f aca="true" t="shared" si="19" ref="H421:H426">SUM((B421*3600)/((C421*60)+(D421)))</f>
        <v>52.716904276985744</v>
      </c>
      <c r="I421" s="28" t="s">
        <v>21</v>
      </c>
      <c r="J421" s="23" t="s">
        <v>318</v>
      </c>
      <c r="K421" s="61">
        <v>7.19</v>
      </c>
      <c r="L421" s="25">
        <v>8</v>
      </c>
      <c r="M421" s="26" t="s">
        <v>67</v>
      </c>
      <c r="N421" s="27" t="s">
        <v>476</v>
      </c>
      <c r="O421" s="28" t="s">
        <v>385</v>
      </c>
      <c r="P421" s="25">
        <v>4</v>
      </c>
      <c r="Q421" s="60">
        <f>SUM((K421*3600)/((L421*60)+(M421)))</f>
        <v>51.768</v>
      </c>
      <c r="R421" s="28" t="s">
        <v>21</v>
      </c>
      <c r="S421" s="40"/>
    </row>
    <row r="422" spans="1:19" ht="12.75">
      <c r="A422" s="20"/>
      <c r="B422" s="61">
        <v>8.11</v>
      </c>
      <c r="C422" s="25">
        <v>9</v>
      </c>
      <c r="D422" s="26" t="s">
        <v>154</v>
      </c>
      <c r="E422" s="27">
        <v>33670</v>
      </c>
      <c r="F422" s="28">
        <v>158818</v>
      </c>
      <c r="G422" s="25">
        <v>2</v>
      </c>
      <c r="H422" s="29">
        <f t="shared" si="19"/>
        <v>49.737649063032364</v>
      </c>
      <c r="I422" s="28" t="s">
        <v>18</v>
      </c>
      <c r="J422" s="23" t="s">
        <v>319</v>
      </c>
      <c r="K422" s="61">
        <v>8.11</v>
      </c>
      <c r="L422" s="25"/>
      <c r="M422" s="26"/>
      <c r="N422" s="27"/>
      <c r="O422" s="28"/>
      <c r="P422" s="25"/>
      <c r="Q422" s="60"/>
      <c r="R422" s="28"/>
      <c r="S422" s="20"/>
    </row>
    <row r="423" spans="1:19" ht="12.75">
      <c r="A423" s="20"/>
      <c r="B423" s="61">
        <v>9.43</v>
      </c>
      <c r="C423" s="25">
        <v>10</v>
      </c>
      <c r="D423" s="26" t="s">
        <v>135</v>
      </c>
      <c r="E423" s="27" t="s">
        <v>487</v>
      </c>
      <c r="F423" s="28">
        <v>158821</v>
      </c>
      <c r="G423" s="25">
        <v>2</v>
      </c>
      <c r="H423" s="29">
        <f t="shared" si="19"/>
        <v>55.65245901639344</v>
      </c>
      <c r="I423" s="28" t="s">
        <v>47</v>
      </c>
      <c r="J423" s="23" t="s">
        <v>320</v>
      </c>
      <c r="K423" s="61">
        <v>9.43</v>
      </c>
      <c r="L423" s="25">
        <v>10</v>
      </c>
      <c r="M423" s="26" t="s">
        <v>57</v>
      </c>
      <c r="N423" s="27">
        <v>34831</v>
      </c>
      <c r="O423" s="28">
        <v>158872</v>
      </c>
      <c r="P423" s="25">
        <v>2</v>
      </c>
      <c r="Q423" s="60">
        <f>SUM((K423*3600)/((L423*60)+(M423)))</f>
        <v>55.56137479541735</v>
      </c>
      <c r="R423" s="28" t="s">
        <v>37</v>
      </c>
      <c r="S423" s="40"/>
    </row>
    <row r="424" spans="1:19" ht="12.75">
      <c r="A424" s="20"/>
      <c r="B424" s="61">
        <v>12.74</v>
      </c>
      <c r="C424" s="25">
        <v>12</v>
      </c>
      <c r="D424" s="26" t="s">
        <v>277</v>
      </c>
      <c r="E424" s="27">
        <v>34608</v>
      </c>
      <c r="F424" s="28">
        <v>158842</v>
      </c>
      <c r="G424" s="25">
        <v>2</v>
      </c>
      <c r="H424" s="29">
        <f t="shared" si="19"/>
        <v>60.26806833114323</v>
      </c>
      <c r="I424" s="28" t="s">
        <v>321</v>
      </c>
      <c r="J424" s="23" t="s">
        <v>322</v>
      </c>
      <c r="K424" s="61">
        <v>12.78</v>
      </c>
      <c r="L424" s="25">
        <v>13</v>
      </c>
      <c r="M424" s="26" t="s">
        <v>99</v>
      </c>
      <c r="N424" s="27">
        <v>36052</v>
      </c>
      <c r="O424" s="28">
        <v>158825</v>
      </c>
      <c r="P424" s="25">
        <v>2</v>
      </c>
      <c r="Q424" s="60">
        <f>SUM((K424*3600)/((L424*60)+(M424)))</f>
        <v>58.60891719745223</v>
      </c>
      <c r="R424" s="28" t="s">
        <v>321</v>
      </c>
      <c r="S424" s="20"/>
    </row>
    <row r="425" spans="1:19" ht="12.75">
      <c r="A425" s="20"/>
      <c r="B425" s="61">
        <v>16.79</v>
      </c>
      <c r="C425" s="25">
        <v>18</v>
      </c>
      <c r="D425" s="26" t="s">
        <v>25</v>
      </c>
      <c r="E425" s="27">
        <v>34226</v>
      </c>
      <c r="F425" s="28">
        <v>158868</v>
      </c>
      <c r="G425" s="25">
        <v>2</v>
      </c>
      <c r="H425" s="29">
        <f t="shared" si="19"/>
        <v>54.99909008189263</v>
      </c>
      <c r="I425" s="28" t="s">
        <v>37</v>
      </c>
      <c r="J425" s="23" t="s">
        <v>323</v>
      </c>
      <c r="K425" s="61">
        <v>16.79</v>
      </c>
      <c r="L425" s="25">
        <v>17</v>
      </c>
      <c r="M425" s="26" t="s">
        <v>102</v>
      </c>
      <c r="N425" s="27">
        <v>36748</v>
      </c>
      <c r="O425" s="28">
        <v>158829</v>
      </c>
      <c r="P425" s="25">
        <v>2</v>
      </c>
      <c r="Q425" s="60">
        <f>SUM((K425*3600)/((L425*60)+(M425)))</f>
        <v>58.06340057636888</v>
      </c>
      <c r="R425" s="28" t="s">
        <v>409</v>
      </c>
      <c r="S425" s="40"/>
    </row>
    <row r="426" spans="1:19" ht="12.75">
      <c r="A426" s="20"/>
      <c r="B426" s="75">
        <v>16.79</v>
      </c>
      <c r="C426" s="25">
        <v>17</v>
      </c>
      <c r="D426" s="26" t="s">
        <v>91</v>
      </c>
      <c r="E426" s="27" t="s">
        <v>530</v>
      </c>
      <c r="F426" s="28">
        <v>47258</v>
      </c>
      <c r="G426" s="25">
        <v>6</v>
      </c>
      <c r="H426" s="29">
        <f t="shared" si="19"/>
        <v>57.84114832535885</v>
      </c>
      <c r="I426" s="28" t="s">
        <v>21</v>
      </c>
      <c r="J426" s="44" t="s">
        <v>492</v>
      </c>
      <c r="K426" s="75">
        <v>16.79</v>
      </c>
      <c r="L426" s="25"/>
      <c r="M426" s="26"/>
      <c r="N426" s="27"/>
      <c r="O426" s="28"/>
      <c r="P426" s="25"/>
      <c r="Q426" s="60"/>
      <c r="R426" s="28"/>
      <c r="S426" s="40"/>
    </row>
    <row r="427" spans="1:19" ht="12.75">
      <c r="A427" s="20"/>
      <c r="B427" s="61">
        <v>21.46</v>
      </c>
      <c r="C427" s="25"/>
      <c r="D427" s="26"/>
      <c r="E427" s="27"/>
      <c r="F427" s="28"/>
      <c r="G427" s="25"/>
      <c r="H427" s="29"/>
      <c r="I427" s="28"/>
      <c r="J427" s="23" t="s">
        <v>87</v>
      </c>
      <c r="K427" s="61">
        <v>21.46</v>
      </c>
      <c r="L427" s="25">
        <v>26</v>
      </c>
      <c r="M427" s="26" t="s">
        <v>52</v>
      </c>
      <c r="N427" s="27">
        <v>33494</v>
      </c>
      <c r="O427" s="28">
        <v>158759</v>
      </c>
      <c r="P427" s="25">
        <v>2</v>
      </c>
      <c r="Q427" s="60">
        <f>SUM((K427*3600)/((L427*60)+(M427)))</f>
        <v>48.01491609695463</v>
      </c>
      <c r="R427" s="28" t="s">
        <v>18</v>
      </c>
      <c r="S427" s="20"/>
    </row>
    <row r="428" spans="1:19" ht="12.75">
      <c r="A428" s="20"/>
      <c r="B428" s="61">
        <v>41.28</v>
      </c>
      <c r="C428" s="25">
        <v>42</v>
      </c>
      <c r="D428" s="26" t="s">
        <v>175</v>
      </c>
      <c r="E428" s="27" t="s">
        <v>518</v>
      </c>
      <c r="F428" s="28">
        <v>155309</v>
      </c>
      <c r="G428" s="25">
        <v>2</v>
      </c>
      <c r="H428" s="29">
        <f>SUM((B428*3600)/((C428*60)+(D428)))</f>
        <v>58.32339089481947</v>
      </c>
      <c r="I428" s="28" t="s">
        <v>21</v>
      </c>
      <c r="J428" s="23" t="s">
        <v>262</v>
      </c>
      <c r="K428" s="61">
        <v>41.28</v>
      </c>
      <c r="L428" s="25">
        <v>43</v>
      </c>
      <c r="M428" s="26" t="s">
        <v>61</v>
      </c>
      <c r="N428" s="27" t="s">
        <v>477</v>
      </c>
      <c r="O428" s="28">
        <v>155320</v>
      </c>
      <c r="P428" s="25">
        <v>2</v>
      </c>
      <c r="Q428" s="60">
        <f>SUM((K428*3600)/((L428*60)+(M428)))</f>
        <v>57.11299000768639</v>
      </c>
      <c r="R428" s="28" t="s">
        <v>21</v>
      </c>
      <c r="S428" s="20"/>
    </row>
    <row r="429" spans="1:19" ht="12.75">
      <c r="A429" s="20"/>
      <c r="B429" s="61">
        <f>SUM(B428,B464)</f>
        <v>65.93</v>
      </c>
      <c r="C429" s="25">
        <v>68</v>
      </c>
      <c r="D429" s="26" t="s">
        <v>197</v>
      </c>
      <c r="E429" s="27">
        <v>34172</v>
      </c>
      <c r="F429" s="28">
        <v>158871</v>
      </c>
      <c r="G429" s="25">
        <v>2</v>
      </c>
      <c r="H429" s="29">
        <f>SUM((B429*3600)/((C429*60)+(D429)))</f>
        <v>57.79108838568299</v>
      </c>
      <c r="I429" s="28" t="s">
        <v>42</v>
      </c>
      <c r="J429" s="23" t="s">
        <v>325</v>
      </c>
      <c r="K429" s="61"/>
      <c r="L429" s="25"/>
      <c r="M429" s="26"/>
      <c r="N429" s="27"/>
      <c r="O429" s="28"/>
      <c r="P429" s="25"/>
      <c r="Q429" s="60"/>
      <c r="R429" s="28"/>
      <c r="S429" s="20"/>
    </row>
    <row r="430" spans="1:44" ht="3.75" customHeight="1">
      <c r="A430" s="20"/>
      <c r="B430" s="31"/>
      <c r="C430" s="25"/>
      <c r="D430" s="26"/>
      <c r="E430" s="27"/>
      <c r="F430" s="28"/>
      <c r="G430" s="25"/>
      <c r="H430" s="29"/>
      <c r="I430" s="21"/>
      <c r="J430" s="30"/>
      <c r="K430" s="31"/>
      <c r="L430" s="25"/>
      <c r="M430" s="26"/>
      <c r="N430" s="27"/>
      <c r="O430" s="28"/>
      <c r="P430" s="25"/>
      <c r="Q430" s="37"/>
      <c r="R430" s="21"/>
      <c r="S430" s="20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</row>
    <row r="431" spans="1:19" ht="12.75">
      <c r="A431" s="20"/>
      <c r="B431" s="61"/>
      <c r="C431" s="25"/>
      <c r="D431" s="26"/>
      <c r="E431" s="27"/>
      <c r="F431" s="28"/>
      <c r="G431" s="25"/>
      <c r="H431" s="29"/>
      <c r="I431" s="28"/>
      <c r="J431" s="30" t="s">
        <v>326</v>
      </c>
      <c r="K431" s="61"/>
      <c r="L431" s="25"/>
      <c r="M431" s="26"/>
      <c r="N431" s="27"/>
      <c r="O431" s="28"/>
      <c r="P431" s="25"/>
      <c r="Q431" s="60"/>
      <c r="R431" s="28"/>
      <c r="S431" s="20"/>
    </row>
    <row r="432" spans="1:19" ht="12.75">
      <c r="A432" s="20"/>
      <c r="B432" s="61">
        <v>0.93</v>
      </c>
      <c r="C432" s="25">
        <v>1</v>
      </c>
      <c r="D432" s="26" t="s">
        <v>30</v>
      </c>
      <c r="E432" s="27">
        <v>37093</v>
      </c>
      <c r="F432" s="28">
        <v>150254</v>
      </c>
      <c r="G432" s="25">
        <v>2</v>
      </c>
      <c r="H432" s="29">
        <f>SUM((B432*3600)/((C432*60)+(D432)))</f>
        <v>29.892857142857142</v>
      </c>
      <c r="I432" s="28" t="s">
        <v>219</v>
      </c>
      <c r="J432" s="23" t="s">
        <v>319</v>
      </c>
      <c r="K432" s="61">
        <v>0.93</v>
      </c>
      <c r="L432" s="25">
        <v>1</v>
      </c>
      <c r="M432" s="26" t="s">
        <v>88</v>
      </c>
      <c r="N432" s="27">
        <v>35272</v>
      </c>
      <c r="O432" s="28">
        <v>150248</v>
      </c>
      <c r="P432" s="25">
        <v>2</v>
      </c>
      <c r="Q432" s="60">
        <f>SUM((K432*3600)/((L432*60)+(M432)))</f>
        <v>30.436363636363637</v>
      </c>
      <c r="R432" s="28" t="s">
        <v>193</v>
      </c>
      <c r="S432" s="20"/>
    </row>
    <row r="433" spans="1:19" ht="12.75">
      <c r="A433" s="20"/>
      <c r="B433" s="61">
        <f>SUM(B432,B436)</f>
        <v>2.24</v>
      </c>
      <c r="C433" s="25">
        <v>3</v>
      </c>
      <c r="D433" s="26" t="s">
        <v>154</v>
      </c>
      <c r="E433" s="27" t="s">
        <v>476</v>
      </c>
      <c r="F433" s="28">
        <v>150261</v>
      </c>
      <c r="G433" s="25">
        <v>2</v>
      </c>
      <c r="H433" s="29">
        <f>SUM((B433*3600)/((C433*60)+(D433)))</f>
        <v>35.524229074889874</v>
      </c>
      <c r="I433" s="28" t="s">
        <v>21</v>
      </c>
      <c r="J433" s="23" t="s">
        <v>320</v>
      </c>
      <c r="K433" s="61">
        <f>SUM(K432,K436)</f>
        <v>2.24</v>
      </c>
      <c r="L433" s="25">
        <v>3</v>
      </c>
      <c r="M433" s="26" t="s">
        <v>55</v>
      </c>
      <c r="N433" s="27" t="s">
        <v>503</v>
      </c>
      <c r="O433" s="28">
        <v>150248</v>
      </c>
      <c r="P433" s="25">
        <v>2</v>
      </c>
      <c r="Q433" s="60">
        <f>SUM((K433*3600)/((L433*60)+(M433)))</f>
        <v>39.724137931034484</v>
      </c>
      <c r="R433" s="28" t="s">
        <v>21</v>
      </c>
      <c r="S433" s="20"/>
    </row>
    <row r="434" spans="1:44" ht="3.75" customHeight="1">
      <c r="A434" s="20"/>
      <c r="B434" s="31"/>
      <c r="C434" s="25"/>
      <c r="D434" s="26"/>
      <c r="E434" s="27"/>
      <c r="F434" s="28"/>
      <c r="G434" s="25"/>
      <c r="H434" s="29"/>
      <c r="I434" s="21"/>
      <c r="J434" s="30"/>
      <c r="K434" s="31"/>
      <c r="L434" s="25"/>
      <c r="M434" s="26"/>
      <c r="N434" s="27"/>
      <c r="O434" s="28"/>
      <c r="P434" s="25"/>
      <c r="Q434" s="37"/>
      <c r="R434" s="21"/>
      <c r="S434" s="20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</row>
    <row r="435" spans="1:19" ht="12.75">
      <c r="A435" s="20"/>
      <c r="B435" s="61"/>
      <c r="C435" s="25"/>
      <c r="D435" s="26"/>
      <c r="E435" s="27"/>
      <c r="F435" s="28"/>
      <c r="G435" s="25"/>
      <c r="H435" s="29"/>
      <c r="I435" s="28"/>
      <c r="J435" s="30" t="s">
        <v>328</v>
      </c>
      <c r="K435" s="61"/>
      <c r="L435" s="25"/>
      <c r="M435" s="26"/>
      <c r="N435" s="27"/>
      <c r="O435" s="28"/>
      <c r="P435" s="25"/>
      <c r="Q435" s="60"/>
      <c r="R435" s="28"/>
      <c r="S435" s="20"/>
    </row>
    <row r="436" spans="1:19" ht="12.75">
      <c r="A436" s="20"/>
      <c r="B436" s="61">
        <v>1.31</v>
      </c>
      <c r="C436" s="25">
        <v>2</v>
      </c>
      <c r="D436" s="26" t="s">
        <v>171</v>
      </c>
      <c r="E436" s="27" t="s">
        <v>486</v>
      </c>
      <c r="F436" s="28">
        <v>158841</v>
      </c>
      <c r="G436" s="25">
        <v>2</v>
      </c>
      <c r="H436" s="29">
        <f>SUM((B436*3600)/((C436*60)+(D436)))</f>
        <v>35.45864661654135</v>
      </c>
      <c r="I436" s="28" t="s">
        <v>21</v>
      </c>
      <c r="J436" s="23" t="s">
        <v>320</v>
      </c>
      <c r="K436" s="61">
        <v>1.31</v>
      </c>
      <c r="L436" s="25">
        <v>2</v>
      </c>
      <c r="M436" s="26" t="s">
        <v>197</v>
      </c>
      <c r="N436" s="27">
        <v>35272</v>
      </c>
      <c r="O436" s="28">
        <v>150248</v>
      </c>
      <c r="P436" s="25">
        <v>2</v>
      </c>
      <c r="Q436" s="60">
        <f>SUM((K436*3600)/((L436*60)+(M436)))</f>
        <v>32.08163265306123</v>
      </c>
      <c r="R436" s="28" t="s">
        <v>193</v>
      </c>
      <c r="S436" s="20"/>
    </row>
    <row r="437" spans="1:44" ht="3.75" customHeight="1">
      <c r="A437" s="20"/>
      <c r="B437" s="31"/>
      <c r="C437" s="25"/>
      <c r="D437" s="26"/>
      <c r="E437" s="27"/>
      <c r="F437" s="28"/>
      <c r="G437" s="25"/>
      <c r="H437" s="29"/>
      <c r="I437" s="21"/>
      <c r="J437" s="30"/>
      <c r="K437" s="31"/>
      <c r="L437" s="25"/>
      <c r="M437" s="26"/>
      <c r="N437" s="27"/>
      <c r="O437" s="28"/>
      <c r="P437" s="25"/>
      <c r="Q437" s="37"/>
      <c r="R437" s="21"/>
      <c r="S437" s="20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</row>
    <row r="438" spans="1:19" ht="12.75">
      <c r="A438" s="20"/>
      <c r="B438" s="61"/>
      <c r="C438" s="25"/>
      <c r="D438" s="26"/>
      <c r="E438" s="27"/>
      <c r="F438" s="28"/>
      <c r="G438" s="25"/>
      <c r="H438" s="29"/>
      <c r="I438" s="28"/>
      <c r="J438" s="30" t="s">
        <v>329</v>
      </c>
      <c r="K438" s="61"/>
      <c r="L438" s="25"/>
      <c r="M438" s="26"/>
      <c r="N438" s="27"/>
      <c r="O438" s="28"/>
      <c r="P438" s="25"/>
      <c r="Q438" s="60"/>
      <c r="R438" s="28"/>
      <c r="S438" s="20"/>
    </row>
    <row r="439" spans="1:19" ht="12.75">
      <c r="A439" s="20"/>
      <c r="B439" s="61">
        <v>3.31</v>
      </c>
      <c r="C439" s="25">
        <v>4</v>
      </c>
      <c r="D439" s="26" t="s">
        <v>160</v>
      </c>
      <c r="E439" s="27" t="s">
        <v>524</v>
      </c>
      <c r="F439" s="28" t="s">
        <v>525</v>
      </c>
      <c r="G439" s="25">
        <v>2</v>
      </c>
      <c r="H439" s="29">
        <f>SUM((B439*3600)/((C439*60)+(D439)))</f>
        <v>43.97047970479705</v>
      </c>
      <c r="I439" s="28" t="s">
        <v>428</v>
      </c>
      <c r="J439" s="23" t="s">
        <v>322</v>
      </c>
      <c r="K439" s="61">
        <v>3.34</v>
      </c>
      <c r="L439" s="25">
        <v>4</v>
      </c>
      <c r="M439" s="26" t="s">
        <v>19</v>
      </c>
      <c r="N439" s="27">
        <v>34034</v>
      </c>
      <c r="O439" s="28">
        <v>150219</v>
      </c>
      <c r="P439" s="25">
        <v>2</v>
      </c>
      <c r="Q439" s="60">
        <f>SUM((K439*3600)/((L439*60)+(M439)))</f>
        <v>42.487632508833926</v>
      </c>
      <c r="R439" s="28" t="s">
        <v>164</v>
      </c>
      <c r="S439" s="40"/>
    </row>
    <row r="440" spans="1:44" ht="3.75" customHeight="1">
      <c r="A440" s="20"/>
      <c r="B440" s="31"/>
      <c r="C440" s="25"/>
      <c r="D440" s="26"/>
      <c r="E440" s="27"/>
      <c r="F440" s="28"/>
      <c r="G440" s="25"/>
      <c r="H440" s="29"/>
      <c r="I440" s="21"/>
      <c r="J440" s="30"/>
      <c r="K440" s="31"/>
      <c r="L440" s="25"/>
      <c r="M440" s="26"/>
      <c r="N440" s="27"/>
      <c r="O440" s="28"/>
      <c r="P440" s="25"/>
      <c r="Q440" s="37"/>
      <c r="R440" s="21"/>
      <c r="S440" s="20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</row>
    <row r="441" spans="1:19" ht="12.75">
      <c r="A441" s="20"/>
      <c r="B441" s="61"/>
      <c r="C441" s="25"/>
      <c r="D441" s="26"/>
      <c r="E441" s="27"/>
      <c r="F441" s="28"/>
      <c r="G441" s="25"/>
      <c r="H441" s="29"/>
      <c r="I441" s="28"/>
      <c r="J441" s="30" t="s">
        <v>330</v>
      </c>
      <c r="K441" s="61"/>
      <c r="L441" s="25"/>
      <c r="M441" s="26"/>
      <c r="N441" s="27"/>
      <c r="O441" s="28"/>
      <c r="P441" s="25"/>
      <c r="Q441" s="60"/>
      <c r="R441" s="28"/>
      <c r="S441" s="40"/>
    </row>
    <row r="442" spans="1:19" ht="12.75">
      <c r="A442" s="20"/>
      <c r="B442" s="61">
        <v>4.04</v>
      </c>
      <c r="C442" s="25">
        <v>4</v>
      </c>
      <c r="D442" s="26" t="s">
        <v>128</v>
      </c>
      <c r="E442" s="27">
        <v>33369</v>
      </c>
      <c r="F442" s="28">
        <v>158766</v>
      </c>
      <c r="G442" s="25">
        <v>2</v>
      </c>
      <c r="H442" s="29">
        <f>SUM((B442*3600)/((C442*60)+(D442)))</f>
        <v>53.27472527472528</v>
      </c>
      <c r="I442" s="28" t="s">
        <v>42</v>
      </c>
      <c r="J442" s="23" t="s">
        <v>323</v>
      </c>
      <c r="K442" s="61">
        <v>4.01</v>
      </c>
      <c r="L442" s="25">
        <v>4</v>
      </c>
      <c r="M442" s="26" t="s">
        <v>158</v>
      </c>
      <c r="N442" s="27">
        <v>32688</v>
      </c>
      <c r="O442" s="28">
        <v>156473</v>
      </c>
      <c r="P442" s="25">
        <v>4</v>
      </c>
      <c r="Q442" s="60">
        <f>SUM((K442*3600)/((L442*60)+(M442)))</f>
        <v>48.280936454849495</v>
      </c>
      <c r="R442" s="28" t="s">
        <v>193</v>
      </c>
      <c r="S442" s="40"/>
    </row>
    <row r="443" spans="1:19" ht="12.75">
      <c r="A443" s="20"/>
      <c r="B443" s="61">
        <f>SUM(B442,B448)</f>
        <v>8.71</v>
      </c>
      <c r="C443" s="25">
        <v>9</v>
      </c>
      <c r="D443" s="26" t="s">
        <v>201</v>
      </c>
      <c r="E443" s="27" t="s">
        <v>527</v>
      </c>
      <c r="F443" s="28">
        <v>158831</v>
      </c>
      <c r="G443" s="25">
        <v>2</v>
      </c>
      <c r="H443" s="29">
        <f>SUM((B443*3600)/((C443*60)+(D443)))</f>
        <v>57.32358318098721</v>
      </c>
      <c r="I443" s="28" t="s">
        <v>21</v>
      </c>
      <c r="J443" s="23" t="s">
        <v>87</v>
      </c>
      <c r="K443" s="61">
        <f>SUM(K442,K448)</f>
        <v>8.68</v>
      </c>
      <c r="L443" s="25">
        <v>11</v>
      </c>
      <c r="M443" s="26" t="s">
        <v>16</v>
      </c>
      <c r="N443" s="27" t="s">
        <v>526</v>
      </c>
      <c r="O443" s="28">
        <v>158870</v>
      </c>
      <c r="P443" s="25">
        <v>2</v>
      </c>
      <c r="Q443" s="60">
        <f>SUM((K443*3600)/((L443*60)+(M443)))</f>
        <v>46.778443113772454</v>
      </c>
      <c r="R443" s="28" t="s">
        <v>21</v>
      </c>
      <c r="S443" s="40"/>
    </row>
    <row r="444" spans="1:44" ht="3.75" customHeight="1">
      <c r="A444" s="20"/>
      <c r="B444" s="31"/>
      <c r="C444" s="25"/>
      <c r="D444" s="26"/>
      <c r="E444" s="27"/>
      <c r="F444" s="28"/>
      <c r="G444" s="25"/>
      <c r="H444" s="29"/>
      <c r="I444" s="21"/>
      <c r="J444" s="30"/>
      <c r="K444" s="31"/>
      <c r="L444" s="25"/>
      <c r="M444" s="26"/>
      <c r="N444" s="27"/>
      <c r="O444" s="28"/>
      <c r="P444" s="25"/>
      <c r="Q444" s="37"/>
      <c r="R444" s="21"/>
      <c r="S444" s="20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</row>
    <row r="445" spans="1:19" ht="12.75">
      <c r="A445" s="20"/>
      <c r="B445" s="61"/>
      <c r="C445" s="25"/>
      <c r="D445" s="26"/>
      <c r="E445" s="27"/>
      <c r="F445" s="28"/>
      <c r="G445" s="25"/>
      <c r="H445" s="29"/>
      <c r="I445" s="28"/>
      <c r="J445" s="30" t="s">
        <v>331</v>
      </c>
      <c r="K445" s="61"/>
      <c r="L445" s="25"/>
      <c r="M445" s="26"/>
      <c r="N445" s="27"/>
      <c r="O445" s="28"/>
      <c r="P445" s="25"/>
      <c r="Q445" s="60"/>
      <c r="R445" s="28"/>
      <c r="S445" s="20"/>
    </row>
    <row r="446" spans="1:19" ht="12.75">
      <c r="A446" s="20"/>
      <c r="B446" s="61">
        <v>1.3</v>
      </c>
      <c r="C446" s="25">
        <v>2</v>
      </c>
      <c r="D446" s="26" t="s">
        <v>171</v>
      </c>
      <c r="E446" s="27" t="s">
        <v>496</v>
      </c>
      <c r="F446" s="28">
        <v>150273</v>
      </c>
      <c r="G446" s="25">
        <v>2</v>
      </c>
      <c r="H446" s="29">
        <f>SUM((B446*3600)/((C446*60)+(D446)))</f>
        <v>35.18796992481203</v>
      </c>
      <c r="I446" s="28" t="s">
        <v>47</v>
      </c>
      <c r="J446" s="23" t="s">
        <v>332</v>
      </c>
      <c r="K446" s="61">
        <v>1.39</v>
      </c>
      <c r="L446" s="25">
        <v>2</v>
      </c>
      <c r="M446" s="26" t="s">
        <v>148</v>
      </c>
      <c r="N446" s="27" t="s">
        <v>639</v>
      </c>
      <c r="O446" s="28" t="s">
        <v>638</v>
      </c>
      <c r="P446" s="25">
        <v>3</v>
      </c>
      <c r="Q446" s="60">
        <f>SUM((K446*3600)/((L446*60)+(M446)))</f>
        <v>31.471698113207548</v>
      </c>
      <c r="R446" s="28" t="s">
        <v>126</v>
      </c>
      <c r="S446" s="40"/>
    </row>
    <row r="447" spans="1:19" ht="12.75">
      <c r="A447" s="20"/>
      <c r="B447" s="31"/>
      <c r="C447" s="25"/>
      <c r="D447" s="26"/>
      <c r="E447" s="27"/>
      <c r="F447" s="28"/>
      <c r="G447" s="25"/>
      <c r="H447" s="29"/>
      <c r="I447" s="21"/>
      <c r="J447" s="44" t="s">
        <v>492</v>
      </c>
      <c r="K447" s="75">
        <v>1.39</v>
      </c>
      <c r="L447" s="25">
        <v>2</v>
      </c>
      <c r="M447" s="26" t="s">
        <v>23</v>
      </c>
      <c r="N447" s="27" t="s">
        <v>531</v>
      </c>
      <c r="O447" s="28">
        <v>33053</v>
      </c>
      <c r="P447" s="25">
        <v>6</v>
      </c>
      <c r="Q447" s="60">
        <f>SUM((K447*3600)/((L447*60)+(M447)))</f>
        <v>32.28387096774193</v>
      </c>
      <c r="R447" s="28" t="s">
        <v>21</v>
      </c>
      <c r="S447" s="40"/>
    </row>
    <row r="448" spans="1:19" ht="12.75">
      <c r="A448" s="20"/>
      <c r="B448" s="61">
        <v>4.67</v>
      </c>
      <c r="C448" s="25">
        <v>5</v>
      </c>
      <c r="D448" s="26" t="s">
        <v>33</v>
      </c>
      <c r="E448" s="27">
        <v>37223</v>
      </c>
      <c r="F448" s="28">
        <v>158867</v>
      </c>
      <c r="G448" s="25">
        <v>2</v>
      </c>
      <c r="H448" s="29">
        <f>SUM((B448*3600)/((C448*60)+(D448)))</f>
        <v>50.63855421686747</v>
      </c>
      <c r="I448" s="28" t="s">
        <v>18</v>
      </c>
      <c r="J448" s="23" t="s">
        <v>87</v>
      </c>
      <c r="K448" s="61">
        <v>4.67</v>
      </c>
      <c r="L448" s="25">
        <v>5</v>
      </c>
      <c r="M448" s="26" t="s">
        <v>36</v>
      </c>
      <c r="N448" s="27">
        <v>36000</v>
      </c>
      <c r="O448" s="28">
        <v>158828</v>
      </c>
      <c r="P448" s="25">
        <v>2</v>
      </c>
      <c r="Q448" s="60">
        <f>SUM((K448*3600)/((L448*60)+(M448)))</f>
        <v>47.2247191011236</v>
      </c>
      <c r="R448" s="28" t="s">
        <v>21</v>
      </c>
      <c r="S448" s="40"/>
    </row>
    <row r="449" spans="1:19" ht="12.75">
      <c r="A449" s="20"/>
      <c r="B449" s="61">
        <v>24.46</v>
      </c>
      <c r="C449" s="25">
        <v>23</v>
      </c>
      <c r="D449" s="26" t="s">
        <v>52</v>
      </c>
      <c r="E449" s="27" t="s">
        <v>501</v>
      </c>
      <c r="F449" s="28">
        <v>155309</v>
      </c>
      <c r="G449" s="25">
        <v>2</v>
      </c>
      <c r="H449" s="29">
        <f>SUM((B449*3600)/((C449*60)+(D449)))</f>
        <v>61.62071378586424</v>
      </c>
      <c r="I449" s="28" t="s">
        <v>21</v>
      </c>
      <c r="J449" s="23" t="s">
        <v>262</v>
      </c>
      <c r="K449" s="61">
        <v>24.46</v>
      </c>
      <c r="L449" s="25">
        <v>24</v>
      </c>
      <c r="M449" s="26" t="s">
        <v>154</v>
      </c>
      <c r="N449" s="27" t="s">
        <v>553</v>
      </c>
      <c r="O449" s="28" t="s">
        <v>20</v>
      </c>
      <c r="P449" s="25">
        <v>6</v>
      </c>
      <c r="Q449" s="60">
        <f>SUM((K449*3600)/((L449*60)+(M449)))</f>
        <v>59.21721587088097</v>
      </c>
      <c r="R449" s="28" t="s">
        <v>45</v>
      </c>
      <c r="S449" s="20"/>
    </row>
    <row r="450" spans="1:44" ht="3.75" customHeight="1">
      <c r="A450" s="20"/>
      <c r="B450" s="31"/>
      <c r="C450" s="25"/>
      <c r="D450" s="26"/>
      <c r="E450" s="27"/>
      <c r="F450" s="28"/>
      <c r="G450" s="25"/>
      <c r="H450" s="29"/>
      <c r="I450" s="21"/>
      <c r="J450" s="30"/>
      <c r="K450" s="31"/>
      <c r="L450" s="25"/>
      <c r="M450" s="26"/>
      <c r="N450" s="27"/>
      <c r="O450" s="28"/>
      <c r="P450" s="25"/>
      <c r="Q450" s="37"/>
      <c r="R450" s="21"/>
      <c r="S450" s="20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</row>
    <row r="451" spans="1:19" ht="12.75">
      <c r="A451" s="20"/>
      <c r="B451" s="61"/>
      <c r="C451" s="25"/>
      <c r="D451" s="26"/>
      <c r="E451" s="27"/>
      <c r="F451" s="28"/>
      <c r="G451" s="25"/>
      <c r="H451" s="29"/>
      <c r="I451" s="28"/>
      <c r="J451" s="30" t="s">
        <v>333</v>
      </c>
      <c r="K451" s="61"/>
      <c r="L451" s="25"/>
      <c r="M451" s="26"/>
      <c r="N451" s="27"/>
      <c r="O451" s="28"/>
      <c r="P451" s="25"/>
      <c r="Q451" s="60"/>
      <c r="R451" s="28"/>
      <c r="S451" s="20"/>
    </row>
    <row r="452" spans="1:19" ht="12.75">
      <c r="A452" s="20"/>
      <c r="B452" s="61">
        <v>3.38</v>
      </c>
      <c r="C452" s="25">
        <v>4</v>
      </c>
      <c r="D452" s="26" t="s">
        <v>135</v>
      </c>
      <c r="E452" s="27">
        <v>33915</v>
      </c>
      <c r="F452" s="28">
        <v>158817</v>
      </c>
      <c r="G452" s="25">
        <v>2</v>
      </c>
      <c r="H452" s="29">
        <f>SUM((B452*3600)/((C452*60)+(D452)))</f>
        <v>48.672</v>
      </c>
      <c r="I452" s="28" t="s">
        <v>18</v>
      </c>
      <c r="J452" s="23" t="s">
        <v>87</v>
      </c>
      <c r="K452" s="61">
        <v>3.29</v>
      </c>
      <c r="L452" s="25">
        <v>4</v>
      </c>
      <c r="M452" s="26" t="s">
        <v>154</v>
      </c>
      <c r="N452" s="27">
        <v>33814</v>
      </c>
      <c r="O452" s="28">
        <v>150279</v>
      </c>
      <c r="P452" s="25">
        <v>4</v>
      </c>
      <c r="Q452" s="60">
        <f>SUM((K452*3600)/((L452*60)+(M452)))</f>
        <v>41.26829268292683</v>
      </c>
      <c r="R452" s="28" t="s">
        <v>193</v>
      </c>
      <c r="S452" s="40"/>
    </row>
    <row r="453" spans="1:19" ht="12.75">
      <c r="A453" s="20"/>
      <c r="B453" s="75">
        <v>3.38</v>
      </c>
      <c r="C453" s="25"/>
      <c r="D453" s="26"/>
      <c r="E453" s="27"/>
      <c r="F453" s="28"/>
      <c r="G453" s="25"/>
      <c r="H453" s="29"/>
      <c r="I453" s="28"/>
      <c r="J453" s="44" t="s">
        <v>492</v>
      </c>
      <c r="K453" s="75">
        <v>3.29</v>
      </c>
      <c r="L453" s="25">
        <v>4</v>
      </c>
      <c r="M453" s="26" t="s">
        <v>151</v>
      </c>
      <c r="N453" s="27" t="s">
        <v>493</v>
      </c>
      <c r="O453" s="28" t="s">
        <v>494</v>
      </c>
      <c r="P453" s="25">
        <v>7</v>
      </c>
      <c r="Q453" s="60">
        <f>SUM((K453*3600)/((L453*60)+(M453)))</f>
        <v>41.70422535211268</v>
      </c>
      <c r="R453" s="28" t="s">
        <v>21</v>
      </c>
      <c r="S453" s="40"/>
    </row>
    <row r="454" spans="1:44" ht="3.75" customHeight="1">
      <c r="A454" s="20"/>
      <c r="B454" s="31"/>
      <c r="C454" s="25"/>
      <c r="D454" s="26"/>
      <c r="E454" s="27"/>
      <c r="F454" s="28"/>
      <c r="G454" s="25"/>
      <c r="H454" s="29"/>
      <c r="I454" s="21"/>
      <c r="J454" s="30"/>
      <c r="K454" s="31"/>
      <c r="L454" s="25"/>
      <c r="M454" s="26"/>
      <c r="N454" s="27"/>
      <c r="O454" s="28"/>
      <c r="P454" s="25"/>
      <c r="Q454" s="37"/>
      <c r="R454" s="21"/>
      <c r="S454" s="20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</row>
    <row r="455" spans="1:19" ht="12.75">
      <c r="A455" s="20"/>
      <c r="B455" s="61"/>
      <c r="C455" s="25"/>
      <c r="D455" s="26"/>
      <c r="E455" s="27"/>
      <c r="F455" s="28"/>
      <c r="G455" s="25"/>
      <c r="H455" s="29"/>
      <c r="I455" s="28"/>
      <c r="J455" s="30" t="s">
        <v>334</v>
      </c>
      <c r="K455" s="61"/>
      <c r="L455" s="25"/>
      <c r="M455" s="26"/>
      <c r="N455" s="27"/>
      <c r="O455" s="28"/>
      <c r="P455" s="25"/>
      <c r="Q455" s="60"/>
      <c r="R455" s="28"/>
      <c r="S455" s="20"/>
    </row>
    <row r="456" spans="1:19" ht="12.75">
      <c r="A456" s="20"/>
      <c r="B456" s="61">
        <v>19.79</v>
      </c>
      <c r="C456" s="25">
        <v>17</v>
      </c>
      <c r="D456" s="26" t="s">
        <v>236</v>
      </c>
      <c r="E456" s="27">
        <v>33208</v>
      </c>
      <c r="F456" s="28" t="s">
        <v>327</v>
      </c>
      <c r="G456" s="25">
        <v>4</v>
      </c>
      <c r="H456" s="29">
        <f>SUM((B456*3600)/((C456*60)+(D456)))</f>
        <v>68.76833976833977</v>
      </c>
      <c r="I456" s="28" t="s">
        <v>18</v>
      </c>
      <c r="J456" s="23" t="s">
        <v>262</v>
      </c>
      <c r="K456" s="61">
        <v>19.79</v>
      </c>
      <c r="L456" s="21">
        <v>17</v>
      </c>
      <c r="M456" s="26" t="s">
        <v>69</v>
      </c>
      <c r="N456" s="27" t="s">
        <v>495</v>
      </c>
      <c r="O456" s="28" t="s">
        <v>327</v>
      </c>
      <c r="P456" s="25">
        <v>4</v>
      </c>
      <c r="Q456" s="60">
        <f>SUM((K456*3600)/((L456*60)+(M456)))</f>
        <v>67.59392789373814</v>
      </c>
      <c r="R456" s="28" t="s">
        <v>21</v>
      </c>
      <c r="S456" s="40"/>
    </row>
    <row r="457" spans="1:19" ht="12.75">
      <c r="A457" s="20"/>
      <c r="B457" s="75">
        <v>19.79</v>
      </c>
      <c r="C457" s="25"/>
      <c r="D457" s="26"/>
      <c r="E457" s="27"/>
      <c r="F457" s="28"/>
      <c r="G457" s="25"/>
      <c r="H457" s="29"/>
      <c r="I457" s="28"/>
      <c r="J457" s="44" t="s">
        <v>492</v>
      </c>
      <c r="K457" s="75">
        <v>19.79</v>
      </c>
      <c r="L457" s="21">
        <v>17</v>
      </c>
      <c r="M457" s="26" t="s">
        <v>67</v>
      </c>
      <c r="N457" s="27">
        <v>31950</v>
      </c>
      <c r="O457" s="28">
        <v>33017</v>
      </c>
      <c r="P457" s="25">
        <v>6</v>
      </c>
      <c r="Q457" s="60">
        <f>SUM((K457*3600)/((L457*60)+(M457)))</f>
        <v>68.50384615384615</v>
      </c>
      <c r="R457" s="28" t="s">
        <v>18</v>
      </c>
      <c r="S457" s="40"/>
    </row>
    <row r="458" spans="1:19" ht="12.75">
      <c r="A458" s="20"/>
      <c r="B458" s="61">
        <v>55.58</v>
      </c>
      <c r="C458" s="25">
        <v>47</v>
      </c>
      <c r="D458" s="26" t="s">
        <v>50</v>
      </c>
      <c r="E458" s="27">
        <v>37891</v>
      </c>
      <c r="F458" s="28">
        <v>158833</v>
      </c>
      <c r="G458" s="25">
        <v>2</v>
      </c>
      <c r="H458" s="29">
        <f>SUM((B458*3600)/((C458*60)+(D458)))</f>
        <v>70.72746553552491</v>
      </c>
      <c r="I458" s="28" t="s">
        <v>21</v>
      </c>
      <c r="J458" s="23" t="s">
        <v>51</v>
      </c>
      <c r="K458" s="61">
        <v>55.58</v>
      </c>
      <c r="L458" s="21">
        <v>47</v>
      </c>
      <c r="M458" s="26" t="s">
        <v>55</v>
      </c>
      <c r="N458" s="27" t="s">
        <v>554</v>
      </c>
      <c r="O458" s="28">
        <v>158820</v>
      </c>
      <c r="P458" s="25">
        <v>2</v>
      </c>
      <c r="Q458" s="60">
        <f>SUM((K458*3600)/((L458*60)+(M458)))</f>
        <v>70.37917692578263</v>
      </c>
      <c r="R458" s="28" t="s">
        <v>21</v>
      </c>
      <c r="S458" s="40"/>
    </row>
    <row r="459" spans="1:44" ht="3.75" customHeight="1">
      <c r="A459" s="20"/>
      <c r="B459" s="31"/>
      <c r="C459" s="25"/>
      <c r="D459" s="26"/>
      <c r="E459" s="27"/>
      <c r="F459" s="28"/>
      <c r="G459" s="25"/>
      <c r="H459" s="29"/>
      <c r="I459" s="21"/>
      <c r="J459" s="30"/>
      <c r="K459" s="31"/>
      <c r="L459" s="25"/>
      <c r="M459" s="26"/>
      <c r="N459" s="27"/>
      <c r="O459" s="28"/>
      <c r="P459" s="25"/>
      <c r="Q459" s="37"/>
      <c r="R459" s="21"/>
      <c r="S459" s="20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</row>
    <row r="460" spans="1:19" ht="12.75">
      <c r="A460" s="20"/>
      <c r="B460" s="61"/>
      <c r="C460" s="25"/>
      <c r="D460" s="26"/>
      <c r="E460" s="27"/>
      <c r="F460" s="28"/>
      <c r="G460" s="25"/>
      <c r="H460" s="29"/>
      <c r="I460" s="28"/>
      <c r="J460" s="30" t="s">
        <v>335</v>
      </c>
      <c r="K460" s="61"/>
      <c r="L460" s="25"/>
      <c r="M460" s="26"/>
      <c r="N460" s="27"/>
      <c r="O460" s="28"/>
      <c r="P460" s="25"/>
      <c r="Q460" s="60"/>
      <c r="R460" s="28"/>
      <c r="S460" s="20"/>
    </row>
    <row r="461" spans="1:19" ht="12.75">
      <c r="A461" s="20"/>
      <c r="B461" s="61">
        <v>9</v>
      </c>
      <c r="C461" s="25">
        <v>10</v>
      </c>
      <c r="D461" s="26" t="s">
        <v>135</v>
      </c>
      <c r="E461" s="27">
        <v>33208</v>
      </c>
      <c r="F461" s="28" t="s">
        <v>327</v>
      </c>
      <c r="G461" s="25">
        <v>4</v>
      </c>
      <c r="H461" s="29">
        <f>SUM((B461*3600)/((C461*60)+(D461)))</f>
        <v>53.114754098360656</v>
      </c>
      <c r="I461" s="28" t="s">
        <v>18</v>
      </c>
      <c r="J461" s="23" t="s">
        <v>336</v>
      </c>
      <c r="K461" s="61">
        <v>9</v>
      </c>
      <c r="L461" s="25">
        <v>10</v>
      </c>
      <c r="M461" s="26" t="s">
        <v>103</v>
      </c>
      <c r="N461" s="27">
        <v>34867</v>
      </c>
      <c r="O461" s="28">
        <v>158829</v>
      </c>
      <c r="P461" s="25">
        <v>2</v>
      </c>
      <c r="Q461" s="60">
        <f>SUM((K461*3600)/((L461*60)+(M461)))</f>
        <v>50.86342229199372</v>
      </c>
      <c r="R461" s="28" t="s">
        <v>18</v>
      </c>
      <c r="S461" s="20"/>
    </row>
    <row r="462" spans="1:19" ht="12.75">
      <c r="A462" s="20"/>
      <c r="B462" s="61">
        <v>12.78</v>
      </c>
      <c r="C462" s="25">
        <v>13</v>
      </c>
      <c r="D462" s="26" t="s">
        <v>169</v>
      </c>
      <c r="E462" s="27">
        <v>33906</v>
      </c>
      <c r="F462" s="28">
        <v>158830</v>
      </c>
      <c r="G462" s="25">
        <v>2</v>
      </c>
      <c r="H462" s="29">
        <f>SUM((B462*3600)/((C462*60)+(D462)))</f>
        <v>57.72647427854454</v>
      </c>
      <c r="I462" s="28" t="s">
        <v>18</v>
      </c>
      <c r="J462" s="23" t="s">
        <v>337</v>
      </c>
      <c r="K462" s="61">
        <v>12.78</v>
      </c>
      <c r="L462" s="25"/>
      <c r="M462" s="26"/>
      <c r="N462" s="27"/>
      <c r="O462" s="28"/>
      <c r="P462" s="25"/>
      <c r="Q462" s="60"/>
      <c r="R462" s="28"/>
      <c r="S462" s="20"/>
    </row>
    <row r="463" spans="1:19" ht="12.75">
      <c r="A463" s="20"/>
      <c r="B463" s="61">
        <v>16.54</v>
      </c>
      <c r="C463" s="25">
        <v>15</v>
      </c>
      <c r="D463" s="26" t="s">
        <v>91</v>
      </c>
      <c r="E463" s="27">
        <v>33796</v>
      </c>
      <c r="F463" s="28">
        <v>158841</v>
      </c>
      <c r="G463" s="25">
        <v>2</v>
      </c>
      <c r="H463" s="29">
        <f>SUM((B463*3600)/((C463*60)+(D463)))</f>
        <v>64.37189189189189</v>
      </c>
      <c r="I463" s="28" t="s">
        <v>18</v>
      </c>
      <c r="J463" s="23" t="s">
        <v>338</v>
      </c>
      <c r="K463" s="61">
        <v>16.54</v>
      </c>
      <c r="L463" s="25">
        <v>15</v>
      </c>
      <c r="M463" s="26" t="s">
        <v>55</v>
      </c>
      <c r="N463" s="27" t="s">
        <v>491</v>
      </c>
      <c r="O463" s="28">
        <v>158869</v>
      </c>
      <c r="P463" s="25">
        <v>2</v>
      </c>
      <c r="Q463" s="60">
        <f>SUM((K463*3600)/((L463*60)+(M463)))</f>
        <v>64.51137594799566</v>
      </c>
      <c r="R463" s="28" t="s">
        <v>21</v>
      </c>
      <c r="S463" s="20"/>
    </row>
    <row r="464" spans="1:19" ht="12.75">
      <c r="A464" s="20"/>
      <c r="B464" s="61">
        <v>24.65</v>
      </c>
      <c r="C464" s="25">
        <v>26</v>
      </c>
      <c r="D464" s="26" t="s">
        <v>76</v>
      </c>
      <c r="E464" s="27">
        <v>31953</v>
      </c>
      <c r="F464" s="28">
        <v>50018</v>
      </c>
      <c r="G464" s="25">
        <v>9</v>
      </c>
      <c r="H464" s="29">
        <f>SUM((B464*3600)/((C464*60)+(D464)))</f>
        <v>56.23574144486692</v>
      </c>
      <c r="I464" s="28" t="s">
        <v>18</v>
      </c>
      <c r="J464" s="23" t="s">
        <v>325</v>
      </c>
      <c r="K464" s="61">
        <v>24.65</v>
      </c>
      <c r="L464" s="25">
        <v>25</v>
      </c>
      <c r="M464" s="26" t="s">
        <v>29</v>
      </c>
      <c r="N464" s="27">
        <v>33125</v>
      </c>
      <c r="O464" s="28">
        <v>50029</v>
      </c>
      <c r="P464" s="25">
        <v>9</v>
      </c>
      <c r="Q464" s="60">
        <f>SUM((K464*3600)/((L464*60)+(M464)))</f>
        <v>58.69047619047619</v>
      </c>
      <c r="R464" s="28" t="s">
        <v>37</v>
      </c>
      <c r="S464" s="40"/>
    </row>
    <row r="465" spans="1:44" ht="3.75" customHeight="1">
      <c r="A465" s="20"/>
      <c r="B465" s="31"/>
      <c r="C465" s="25"/>
      <c r="D465" s="26"/>
      <c r="E465" s="27"/>
      <c r="F465" s="28"/>
      <c r="G465" s="25"/>
      <c r="H465" s="29"/>
      <c r="I465" s="21"/>
      <c r="J465" s="30"/>
      <c r="K465" s="31"/>
      <c r="L465" s="25"/>
      <c r="M465" s="26"/>
      <c r="N465" s="27"/>
      <c r="O465" s="28"/>
      <c r="P465" s="25"/>
      <c r="Q465" s="37"/>
      <c r="R465" s="21"/>
      <c r="S465" s="20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</row>
    <row r="466" spans="1:19" ht="12.75">
      <c r="A466" s="20"/>
      <c r="B466" s="61"/>
      <c r="C466" s="25"/>
      <c r="D466" s="26"/>
      <c r="E466" s="27"/>
      <c r="F466" s="28"/>
      <c r="G466" s="25"/>
      <c r="H466" s="29"/>
      <c r="I466" s="28"/>
      <c r="J466" s="30" t="s">
        <v>339</v>
      </c>
      <c r="K466" s="61"/>
      <c r="L466" s="25"/>
      <c r="M466" s="26"/>
      <c r="N466" s="27"/>
      <c r="O466" s="28"/>
      <c r="P466" s="25"/>
      <c r="Q466" s="60"/>
      <c r="R466" s="28"/>
      <c r="S466" s="20"/>
    </row>
    <row r="467" spans="1:19" ht="12.75">
      <c r="A467" s="20"/>
      <c r="B467" s="61">
        <v>3.86</v>
      </c>
      <c r="C467" s="25">
        <v>4</v>
      </c>
      <c r="D467" s="26" t="s">
        <v>106</v>
      </c>
      <c r="E467" s="27">
        <v>35461</v>
      </c>
      <c r="F467" s="28">
        <v>158816</v>
      </c>
      <c r="G467" s="25">
        <v>2</v>
      </c>
      <c r="H467" s="29">
        <f>SUM((B467*3600)/((C467*60)+(D467)))</f>
        <v>48.25</v>
      </c>
      <c r="I467" s="28" t="s">
        <v>18</v>
      </c>
      <c r="J467" s="23" t="s">
        <v>337</v>
      </c>
      <c r="K467" s="61">
        <v>3.86</v>
      </c>
      <c r="L467" s="25">
        <v>4</v>
      </c>
      <c r="M467" s="26" t="s">
        <v>12</v>
      </c>
      <c r="N467" s="27">
        <v>34492</v>
      </c>
      <c r="O467" s="28">
        <v>150249</v>
      </c>
      <c r="P467" s="25">
        <v>2</v>
      </c>
      <c r="Q467" s="60">
        <f>SUM((K467*3600)/((L467*60)+(M467)))</f>
        <v>49.628571428571426</v>
      </c>
      <c r="R467" s="28" t="s">
        <v>18</v>
      </c>
      <c r="S467" s="40"/>
    </row>
    <row r="468" spans="1:19" ht="12.75">
      <c r="A468" s="20"/>
      <c r="B468" s="61">
        <v>7.52</v>
      </c>
      <c r="C468" s="25">
        <v>8</v>
      </c>
      <c r="D468" s="26" t="s">
        <v>72</v>
      </c>
      <c r="E468" s="27">
        <v>36707</v>
      </c>
      <c r="F468" s="28">
        <v>153327</v>
      </c>
      <c r="G468" s="25">
        <v>1</v>
      </c>
      <c r="H468" s="29">
        <f>SUM((B468*3600)/((C468*60)+(D468)))</f>
        <v>53.714285714285715</v>
      </c>
      <c r="I468" s="28" t="s">
        <v>18</v>
      </c>
      <c r="J468" s="23" t="s">
        <v>338</v>
      </c>
      <c r="K468" s="61">
        <v>7.52</v>
      </c>
      <c r="L468" s="25"/>
      <c r="M468" s="26"/>
      <c r="N468" s="27"/>
      <c r="O468" s="28"/>
      <c r="P468" s="25"/>
      <c r="Q468" s="60"/>
      <c r="R468" s="28"/>
      <c r="S468" s="20"/>
    </row>
    <row r="469" spans="1:44" ht="3.75" customHeight="1">
      <c r="A469" s="20"/>
      <c r="B469" s="31"/>
      <c r="C469" s="25"/>
      <c r="D469" s="26"/>
      <c r="E469" s="27"/>
      <c r="F469" s="28"/>
      <c r="G469" s="25"/>
      <c r="H469" s="29"/>
      <c r="I469" s="21"/>
      <c r="J469" s="30"/>
      <c r="K469" s="31"/>
      <c r="L469" s="25"/>
      <c r="M469" s="26"/>
      <c r="N469" s="27"/>
      <c r="O469" s="28"/>
      <c r="P469" s="25"/>
      <c r="Q469" s="37"/>
      <c r="R469" s="21"/>
      <c r="S469" s="20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</row>
    <row r="470" spans="1:19" ht="12.75">
      <c r="A470" s="20"/>
      <c r="B470" s="61"/>
      <c r="C470" s="25"/>
      <c r="D470" s="26"/>
      <c r="E470" s="27"/>
      <c r="F470" s="28"/>
      <c r="G470" s="25"/>
      <c r="H470" s="29"/>
      <c r="I470" s="28"/>
      <c r="J470" s="30" t="s">
        <v>340</v>
      </c>
      <c r="K470" s="61"/>
      <c r="L470" s="25"/>
      <c r="M470" s="26"/>
      <c r="N470" s="27"/>
      <c r="O470" s="28"/>
      <c r="P470" s="25"/>
      <c r="Q470" s="60"/>
      <c r="R470" s="28"/>
      <c r="S470" s="20"/>
    </row>
    <row r="471" spans="1:19" ht="12.75">
      <c r="A471" s="20"/>
      <c r="B471" s="61">
        <v>3.68</v>
      </c>
      <c r="C471" s="25">
        <v>4</v>
      </c>
      <c r="D471" s="26" t="s">
        <v>72</v>
      </c>
      <c r="E471" s="27">
        <v>33990</v>
      </c>
      <c r="F471" s="28">
        <v>158829</v>
      </c>
      <c r="G471" s="25">
        <v>2</v>
      </c>
      <c r="H471" s="29">
        <f>SUM((B471*3600)/((C471*60)+(D471)))</f>
        <v>50.18181818181818</v>
      </c>
      <c r="I471" s="28" t="s">
        <v>18</v>
      </c>
      <c r="J471" s="23" t="s">
        <v>338</v>
      </c>
      <c r="K471" s="61">
        <v>3.68</v>
      </c>
      <c r="L471" s="25">
        <v>4</v>
      </c>
      <c r="M471" s="26" t="s">
        <v>23</v>
      </c>
      <c r="N471" s="27" t="s">
        <v>501</v>
      </c>
      <c r="O471" s="28">
        <v>155314</v>
      </c>
      <c r="P471" s="25">
        <v>2</v>
      </c>
      <c r="Q471" s="60">
        <f>SUM((K471*3600)/((L471*60)+(M471)))</f>
        <v>48.17454545454545</v>
      </c>
      <c r="R471" s="28" t="s">
        <v>21</v>
      </c>
      <c r="S471" s="40"/>
    </row>
    <row r="472" spans="1:44" ht="3.75" customHeight="1">
      <c r="A472" s="20"/>
      <c r="B472" s="31"/>
      <c r="C472" s="25"/>
      <c r="D472" s="26"/>
      <c r="E472" s="27"/>
      <c r="F472" s="28"/>
      <c r="G472" s="25"/>
      <c r="H472" s="29"/>
      <c r="I472" s="21"/>
      <c r="J472" s="30"/>
      <c r="K472" s="31"/>
      <c r="L472" s="25"/>
      <c r="M472" s="26"/>
      <c r="N472" s="27"/>
      <c r="O472" s="28"/>
      <c r="P472" s="25"/>
      <c r="Q472" s="37"/>
      <c r="R472" s="21"/>
      <c r="S472" s="20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</row>
    <row r="473" spans="1:19" ht="12.75">
      <c r="A473" s="20"/>
      <c r="B473" s="61"/>
      <c r="C473" s="25"/>
      <c r="D473" s="26"/>
      <c r="E473" s="27"/>
      <c r="F473" s="28"/>
      <c r="G473" s="25"/>
      <c r="H473" s="29"/>
      <c r="I473" s="28"/>
      <c r="J473" s="30" t="s">
        <v>341</v>
      </c>
      <c r="K473" s="61"/>
      <c r="L473" s="25"/>
      <c r="M473" s="26"/>
      <c r="N473" s="27"/>
      <c r="O473" s="28"/>
      <c r="P473" s="25"/>
      <c r="Q473" s="60"/>
      <c r="R473" s="28"/>
      <c r="S473" s="20"/>
    </row>
    <row r="474" spans="1:19" ht="12.75">
      <c r="A474" s="20"/>
      <c r="B474" s="61">
        <v>5.45</v>
      </c>
      <c r="C474" s="25">
        <v>6</v>
      </c>
      <c r="D474" s="26" t="s">
        <v>55</v>
      </c>
      <c r="E474" s="27">
        <v>35461</v>
      </c>
      <c r="F474" s="28">
        <v>158816</v>
      </c>
      <c r="G474" s="25">
        <v>2</v>
      </c>
      <c r="H474" s="29">
        <f>SUM((B474*3600)/((C474*60)+(D474)))</f>
        <v>51.22715404699739</v>
      </c>
      <c r="I474" s="28" t="s">
        <v>18</v>
      </c>
      <c r="J474" s="23" t="s">
        <v>162</v>
      </c>
      <c r="K474" s="61">
        <v>5.45</v>
      </c>
      <c r="L474" s="25">
        <v>6</v>
      </c>
      <c r="M474" s="26" t="s">
        <v>33</v>
      </c>
      <c r="N474" s="27">
        <v>33481</v>
      </c>
      <c r="O474" s="28">
        <v>155303</v>
      </c>
      <c r="P474" s="25">
        <v>2</v>
      </c>
      <c r="Q474" s="60">
        <f>SUM((K474*3600)/((L474*60)+(M474)))</f>
        <v>50.05102040816327</v>
      </c>
      <c r="R474" s="28" t="s">
        <v>42</v>
      </c>
      <c r="S474" s="40"/>
    </row>
    <row r="475" spans="1:19" ht="12.75">
      <c r="A475" s="20"/>
      <c r="B475" s="61">
        <v>8.11</v>
      </c>
      <c r="C475" s="25">
        <v>9</v>
      </c>
      <c r="D475" s="26" t="s">
        <v>171</v>
      </c>
      <c r="E475" s="27">
        <v>33754</v>
      </c>
      <c r="F475" s="28">
        <v>158835</v>
      </c>
      <c r="G475" s="25">
        <v>2</v>
      </c>
      <c r="H475" s="29">
        <f>SUM((B475*3600)/((C475*60)+(D475)))</f>
        <v>52.79566003616636</v>
      </c>
      <c r="I475" s="28" t="s">
        <v>18</v>
      </c>
      <c r="J475" s="23" t="s">
        <v>325</v>
      </c>
      <c r="K475" s="61">
        <v>8.11</v>
      </c>
      <c r="L475" s="25">
        <v>8</v>
      </c>
      <c r="M475" s="26" t="s">
        <v>82</v>
      </c>
      <c r="N475" s="27" t="s">
        <v>491</v>
      </c>
      <c r="O475" s="28">
        <v>158869</v>
      </c>
      <c r="P475" s="25">
        <v>2</v>
      </c>
      <c r="Q475" s="60">
        <f>SUM((K475*3600)/((L475*60)+(M475)))</f>
        <v>54.26765799256505</v>
      </c>
      <c r="R475" s="28" t="s">
        <v>21</v>
      </c>
      <c r="S475" s="40"/>
    </row>
    <row r="476" spans="1:19" ht="12.75">
      <c r="A476" s="20"/>
      <c r="B476" s="61">
        <v>7.35</v>
      </c>
      <c r="C476" s="25"/>
      <c r="D476" s="26"/>
      <c r="E476" s="27"/>
      <c r="F476" s="28"/>
      <c r="G476" s="25"/>
      <c r="H476" s="29"/>
      <c r="I476" s="28"/>
      <c r="J476" s="23" t="s">
        <v>122</v>
      </c>
      <c r="K476" s="61">
        <v>7.35</v>
      </c>
      <c r="L476" s="25">
        <v>10</v>
      </c>
      <c r="M476" s="26" t="s">
        <v>19</v>
      </c>
      <c r="N476" s="27">
        <v>37025</v>
      </c>
      <c r="O476" s="28">
        <v>150246</v>
      </c>
      <c r="P476" s="25">
        <v>2</v>
      </c>
      <c r="Q476" s="60">
        <f>SUM((K476*3600)/((L476*60)+(M476)))</f>
        <v>41.15085536547434</v>
      </c>
      <c r="R476" s="28" t="s">
        <v>126</v>
      </c>
      <c r="S476" s="40"/>
    </row>
    <row r="477" spans="1:44" ht="3.75" customHeight="1">
      <c r="A477" s="20"/>
      <c r="B477" s="31"/>
      <c r="C477" s="25"/>
      <c r="D477" s="26"/>
      <c r="E477" s="27"/>
      <c r="F477" s="28"/>
      <c r="G477" s="25"/>
      <c r="H477" s="29"/>
      <c r="I477" s="21"/>
      <c r="J477" s="30"/>
      <c r="K477" s="31"/>
      <c r="L477" s="25"/>
      <c r="M477" s="26"/>
      <c r="N477" s="27"/>
      <c r="O477" s="28"/>
      <c r="P477" s="25"/>
      <c r="Q477" s="37"/>
      <c r="R477" s="21"/>
      <c r="S477" s="20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</row>
    <row r="478" spans="1:19" ht="12.75">
      <c r="A478" s="20"/>
      <c r="B478" s="61"/>
      <c r="C478" s="25"/>
      <c r="D478" s="26"/>
      <c r="E478" s="27"/>
      <c r="F478" s="28"/>
      <c r="G478" s="25"/>
      <c r="H478" s="29"/>
      <c r="I478" s="28"/>
      <c r="J478" s="30" t="s">
        <v>165</v>
      </c>
      <c r="K478" s="61"/>
      <c r="L478" s="25"/>
      <c r="M478" s="26"/>
      <c r="N478" s="27"/>
      <c r="O478" s="28"/>
      <c r="P478" s="25"/>
      <c r="Q478" s="60"/>
      <c r="R478" s="28"/>
      <c r="S478" s="20"/>
    </row>
    <row r="479" spans="1:19" ht="12.75">
      <c r="A479" s="20"/>
      <c r="B479" s="61">
        <v>2.66</v>
      </c>
      <c r="C479" s="25">
        <v>3</v>
      </c>
      <c r="D479" s="26" t="s">
        <v>97</v>
      </c>
      <c r="E479" s="27">
        <v>35461</v>
      </c>
      <c r="F479" s="28">
        <v>158816</v>
      </c>
      <c r="G479" s="25">
        <v>2</v>
      </c>
      <c r="H479" s="29">
        <f>SUM((B479*3600)/((C479*60)+(D479)))</f>
        <v>41.09871244635193</v>
      </c>
      <c r="I479" s="28" t="s">
        <v>18</v>
      </c>
      <c r="J479" s="23" t="s">
        <v>325</v>
      </c>
      <c r="K479" s="61">
        <v>2.66</v>
      </c>
      <c r="L479" s="25">
        <v>4</v>
      </c>
      <c r="M479" s="26" t="s">
        <v>50</v>
      </c>
      <c r="N479" s="27">
        <v>33481</v>
      </c>
      <c r="O479" s="28">
        <v>155303</v>
      </c>
      <c r="P479" s="25">
        <v>2</v>
      </c>
      <c r="Q479" s="60">
        <f>SUM((K479*3600)/((L479*60)+(M479)))</f>
        <v>38.45783132530121</v>
      </c>
      <c r="R479" s="28" t="s">
        <v>42</v>
      </c>
      <c r="S479" s="40"/>
    </row>
    <row r="480" spans="1:44" ht="3.75" customHeight="1">
      <c r="A480" s="20"/>
      <c r="B480" s="31"/>
      <c r="C480" s="25"/>
      <c r="D480" s="26"/>
      <c r="E480" s="27"/>
      <c r="F480" s="28"/>
      <c r="G480" s="25"/>
      <c r="H480" s="29"/>
      <c r="I480" s="21"/>
      <c r="J480" s="30"/>
      <c r="K480" s="31"/>
      <c r="L480" s="25"/>
      <c r="M480" s="26"/>
      <c r="N480" s="27"/>
      <c r="O480" s="28"/>
      <c r="P480" s="25"/>
      <c r="Q480" s="37"/>
      <c r="R480" s="21"/>
      <c r="S480" s="20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</row>
    <row r="481" spans="1:19" ht="12.75">
      <c r="A481" s="20"/>
      <c r="B481" s="61"/>
      <c r="C481" s="25"/>
      <c r="D481" s="26"/>
      <c r="E481" s="27"/>
      <c r="F481" s="28"/>
      <c r="G481" s="25"/>
      <c r="H481" s="29"/>
      <c r="I481" s="28"/>
      <c r="J481" s="30" t="s">
        <v>342</v>
      </c>
      <c r="K481" s="61"/>
      <c r="L481" s="25"/>
      <c r="M481" s="26"/>
      <c r="N481" s="27"/>
      <c r="O481" s="28"/>
      <c r="P481" s="25"/>
      <c r="Q481" s="60"/>
      <c r="R481" s="28"/>
      <c r="S481" s="20"/>
    </row>
    <row r="482" spans="1:19" ht="12.75">
      <c r="A482" s="20"/>
      <c r="B482" s="61">
        <v>1.97</v>
      </c>
      <c r="C482" s="25">
        <v>3</v>
      </c>
      <c r="D482" s="26" t="s">
        <v>19</v>
      </c>
      <c r="E482" s="27">
        <v>34162</v>
      </c>
      <c r="F482" s="28">
        <v>158863</v>
      </c>
      <c r="G482" s="25">
        <v>2</v>
      </c>
      <c r="H482" s="29">
        <f>SUM((B482*3600)/((C482*60)+(D482)))</f>
        <v>31.80269058295964</v>
      </c>
      <c r="I482" s="28" t="s">
        <v>18</v>
      </c>
      <c r="J482" s="23" t="s">
        <v>343</v>
      </c>
      <c r="K482" s="61">
        <v>1.97</v>
      </c>
      <c r="L482" s="25">
        <v>4</v>
      </c>
      <c r="M482" s="26" t="s">
        <v>25</v>
      </c>
      <c r="N482" s="27" t="s">
        <v>498</v>
      </c>
      <c r="O482" s="28" t="s">
        <v>497</v>
      </c>
      <c r="P482" s="25">
        <v>6</v>
      </c>
      <c r="Q482" s="60">
        <f>SUM((K482*3600)/((L482*60)+(M482)))</f>
        <v>27.382239382239383</v>
      </c>
      <c r="R482" s="28" t="s">
        <v>59</v>
      </c>
      <c r="S482" s="40"/>
    </row>
    <row r="483" spans="1:19" ht="12.75">
      <c r="A483" s="20"/>
      <c r="B483" s="61">
        <v>10.93</v>
      </c>
      <c r="C483" s="25">
        <v>14</v>
      </c>
      <c r="D483" s="26" t="s">
        <v>33</v>
      </c>
      <c r="E483" s="27" t="s">
        <v>672</v>
      </c>
      <c r="F483" s="28" t="s">
        <v>673</v>
      </c>
      <c r="G483" s="25">
        <v>4</v>
      </c>
      <c r="H483" s="29">
        <v>50.3</v>
      </c>
      <c r="I483" s="28" t="s">
        <v>68</v>
      </c>
      <c r="J483" s="23" t="s">
        <v>344</v>
      </c>
      <c r="K483" s="61">
        <v>10.93</v>
      </c>
      <c r="L483" s="25">
        <v>15</v>
      </c>
      <c r="M483" s="26" t="s">
        <v>57</v>
      </c>
      <c r="N483" s="27" t="s">
        <v>517</v>
      </c>
      <c r="O483" s="28" t="s">
        <v>141</v>
      </c>
      <c r="P483" s="25">
        <v>4</v>
      </c>
      <c r="Q483" s="60">
        <f>SUM((K483*3600)/((L483*60)+(M483)))</f>
        <v>43.19209659714599</v>
      </c>
      <c r="R483" s="28" t="s">
        <v>37</v>
      </c>
      <c r="S483" s="40"/>
    </row>
    <row r="484" spans="1:19" ht="12.75">
      <c r="A484" s="20"/>
      <c r="B484" s="61">
        <v>14.55</v>
      </c>
      <c r="C484" s="25">
        <v>18</v>
      </c>
      <c r="D484" s="26" t="s">
        <v>76</v>
      </c>
      <c r="E484" s="27">
        <v>33209</v>
      </c>
      <c r="F484" s="28" t="s">
        <v>345</v>
      </c>
      <c r="G484" s="25">
        <v>5</v>
      </c>
      <c r="H484" s="29">
        <f>SUM((B484*3600)/((C484*60)+(D484)))</f>
        <v>47.704918032786885</v>
      </c>
      <c r="I484" s="21" t="s">
        <v>14</v>
      </c>
      <c r="J484" s="23" t="s">
        <v>136</v>
      </c>
      <c r="K484" s="61">
        <v>14.55</v>
      </c>
      <c r="L484" s="25">
        <v>19</v>
      </c>
      <c r="M484" s="26" t="s">
        <v>117</v>
      </c>
      <c r="N484" s="27">
        <v>33209</v>
      </c>
      <c r="O484" s="28" t="s">
        <v>31</v>
      </c>
      <c r="P484" s="25">
        <v>5</v>
      </c>
      <c r="Q484" s="60">
        <f>SUM((K484*3600)/((L484*60)+(M484)))</f>
        <v>45.86690017513135</v>
      </c>
      <c r="R484" s="21" t="s">
        <v>14</v>
      </c>
      <c r="S484" s="40"/>
    </row>
    <row r="485" spans="1:19" ht="12.75">
      <c r="A485" s="20"/>
      <c r="B485" s="62">
        <v>14.55</v>
      </c>
      <c r="C485" s="25">
        <v>17</v>
      </c>
      <c r="D485" s="26" t="s">
        <v>123</v>
      </c>
      <c r="E485" s="27" t="s">
        <v>502</v>
      </c>
      <c r="F485" s="28">
        <v>156471</v>
      </c>
      <c r="G485" s="25">
        <v>2</v>
      </c>
      <c r="H485" s="29">
        <f>SUM((B485*3600)/((C485*60)+(D485)))</f>
        <v>49.60227272727273</v>
      </c>
      <c r="I485" s="28" t="s">
        <v>375</v>
      </c>
      <c r="J485" s="42" t="s">
        <v>127</v>
      </c>
      <c r="K485" s="62">
        <v>14.55</v>
      </c>
      <c r="L485" s="25">
        <v>18</v>
      </c>
      <c r="M485" s="26" t="s">
        <v>44</v>
      </c>
      <c r="N485" s="27" t="s">
        <v>491</v>
      </c>
      <c r="O485" s="28">
        <v>158869</v>
      </c>
      <c r="P485" s="25">
        <v>2</v>
      </c>
      <c r="Q485" s="60">
        <f>SUM((K485*3600)/((L485*60)+(M485)))</f>
        <v>48.5</v>
      </c>
      <c r="R485" s="28" t="s">
        <v>21</v>
      </c>
      <c r="S485" s="40"/>
    </row>
    <row r="486" spans="1:44" ht="3.75" customHeight="1">
      <c r="A486" s="20"/>
      <c r="B486" s="31"/>
      <c r="C486" s="25"/>
      <c r="D486" s="26"/>
      <c r="E486" s="27"/>
      <c r="F486" s="28"/>
      <c r="G486" s="25"/>
      <c r="H486" s="29"/>
      <c r="I486" s="21"/>
      <c r="J486" s="30"/>
      <c r="K486" s="31"/>
      <c r="L486" s="25"/>
      <c r="M486" s="26"/>
      <c r="N486" s="27"/>
      <c r="O486" s="28"/>
      <c r="P486" s="25"/>
      <c r="Q486" s="37"/>
      <c r="R486" s="21"/>
      <c r="S486" s="20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</row>
    <row r="487" spans="1:19" ht="12.75">
      <c r="A487" s="20"/>
      <c r="B487" s="61"/>
      <c r="C487" s="25"/>
      <c r="D487" s="26"/>
      <c r="E487" s="27"/>
      <c r="F487" s="28"/>
      <c r="G487" s="25"/>
      <c r="H487" s="29"/>
      <c r="I487" s="28"/>
      <c r="J487" s="30" t="s">
        <v>346</v>
      </c>
      <c r="K487" s="61"/>
      <c r="L487" s="25"/>
      <c r="M487" s="26"/>
      <c r="N487" s="27"/>
      <c r="O487" s="28"/>
      <c r="P487" s="25"/>
      <c r="Q487" s="60"/>
      <c r="R487" s="28"/>
      <c r="S487" s="20"/>
    </row>
    <row r="488" spans="1:19" ht="12.75">
      <c r="A488" s="20"/>
      <c r="B488" s="61">
        <v>2.37</v>
      </c>
      <c r="C488" s="25">
        <v>3</v>
      </c>
      <c r="D488" s="26" t="s">
        <v>88</v>
      </c>
      <c r="E488" s="27">
        <v>34162</v>
      </c>
      <c r="F488" s="28">
        <v>158863</v>
      </c>
      <c r="G488" s="25">
        <v>2</v>
      </c>
      <c r="H488" s="29">
        <f>SUM((B488*3600)/((C488*60)+(D488)))</f>
        <v>37.095652173913045</v>
      </c>
      <c r="I488" s="28" t="s">
        <v>18</v>
      </c>
      <c r="J488" s="23" t="s">
        <v>347</v>
      </c>
      <c r="K488" s="61">
        <v>2.37</v>
      </c>
      <c r="L488" s="25">
        <v>4</v>
      </c>
      <c r="M488" s="26" t="s">
        <v>135</v>
      </c>
      <c r="N488" s="27" t="s">
        <v>434</v>
      </c>
      <c r="O488" s="28" t="s">
        <v>535</v>
      </c>
      <c r="P488" s="25">
        <v>3</v>
      </c>
      <c r="Q488" s="60">
        <f>SUM((K488*3600)/((L488*60)+(M488)))</f>
        <v>34.128</v>
      </c>
      <c r="R488" s="28" t="s">
        <v>164</v>
      </c>
      <c r="S488" s="20"/>
    </row>
    <row r="489" spans="1:19" ht="12.75">
      <c r="A489" s="20"/>
      <c r="B489" s="62">
        <v>2.37</v>
      </c>
      <c r="C489" s="25">
        <v>4</v>
      </c>
      <c r="D489" s="26" t="s">
        <v>74</v>
      </c>
      <c r="E489" s="27" t="s">
        <v>640</v>
      </c>
      <c r="F489" s="28">
        <v>377401</v>
      </c>
      <c r="G489" s="25">
        <v>4</v>
      </c>
      <c r="H489" s="29">
        <f>SUM((B489*3600)/((C489*60)+(D489)))</f>
        <v>33.59055118110236</v>
      </c>
      <c r="I489" s="28" t="s">
        <v>126</v>
      </c>
      <c r="J489" s="42" t="s">
        <v>137</v>
      </c>
      <c r="K489" s="62">
        <v>2.37</v>
      </c>
      <c r="L489" s="25"/>
      <c r="M489" s="26"/>
      <c r="N489" s="27"/>
      <c r="O489" s="28"/>
      <c r="P489" s="25"/>
      <c r="Q489" s="60"/>
      <c r="R489" s="28"/>
      <c r="S489" s="40"/>
    </row>
    <row r="490" spans="1:19" ht="12.75">
      <c r="A490" s="20"/>
      <c r="B490" s="61">
        <v>12.58</v>
      </c>
      <c r="C490" s="25"/>
      <c r="D490" s="26"/>
      <c r="E490" s="27"/>
      <c r="F490" s="28"/>
      <c r="G490" s="25"/>
      <c r="H490" s="29"/>
      <c r="I490" s="28"/>
      <c r="J490" s="23" t="s">
        <v>136</v>
      </c>
      <c r="K490" s="61">
        <v>12.58</v>
      </c>
      <c r="L490" s="25">
        <v>16</v>
      </c>
      <c r="M490" s="26" t="s">
        <v>154</v>
      </c>
      <c r="N490" s="27">
        <v>31347</v>
      </c>
      <c r="O490" s="28">
        <v>33040</v>
      </c>
      <c r="P490" s="25">
        <v>7</v>
      </c>
      <c r="Q490" s="60">
        <f>SUM((K490*3600)/((L490*60)+(M490)))</f>
        <v>44.973187686196624</v>
      </c>
      <c r="R490" s="28" t="s">
        <v>348</v>
      </c>
      <c r="S490" s="20"/>
    </row>
    <row r="491" spans="1:44" ht="3.75" customHeight="1">
      <c r="A491" s="20"/>
      <c r="B491" s="31"/>
      <c r="C491" s="25"/>
      <c r="D491" s="26"/>
      <c r="E491" s="27"/>
      <c r="F491" s="28"/>
      <c r="G491" s="25"/>
      <c r="H491" s="29"/>
      <c r="I491" s="21"/>
      <c r="J491" s="30"/>
      <c r="K491" s="31"/>
      <c r="L491" s="25"/>
      <c r="M491" s="26"/>
      <c r="N491" s="27"/>
      <c r="O491" s="28"/>
      <c r="P491" s="25"/>
      <c r="Q491" s="37"/>
      <c r="R491" s="21"/>
      <c r="S491" s="20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</row>
    <row r="492" spans="1:19" ht="12.75">
      <c r="A492" s="20"/>
      <c r="B492" s="61"/>
      <c r="C492" s="25"/>
      <c r="D492" s="26"/>
      <c r="E492" s="27"/>
      <c r="F492" s="28"/>
      <c r="G492" s="25"/>
      <c r="H492" s="29"/>
      <c r="I492" s="28"/>
      <c r="J492" s="30" t="s">
        <v>349</v>
      </c>
      <c r="K492" s="61"/>
      <c r="L492" s="25"/>
      <c r="M492" s="26"/>
      <c r="N492" s="27"/>
      <c r="O492" s="28"/>
      <c r="P492" s="25"/>
      <c r="Q492" s="60"/>
      <c r="R492" s="28"/>
      <c r="S492" s="20"/>
    </row>
    <row r="493" spans="1:19" ht="12.75">
      <c r="A493" s="20"/>
      <c r="B493" s="61">
        <v>2.47</v>
      </c>
      <c r="C493" s="25">
        <v>3</v>
      </c>
      <c r="D493" s="26" t="s">
        <v>69</v>
      </c>
      <c r="E493" s="27">
        <v>34162</v>
      </c>
      <c r="F493" s="28">
        <v>158863</v>
      </c>
      <c r="G493" s="25">
        <v>2</v>
      </c>
      <c r="H493" s="29">
        <f>SUM((B493*3600)/((C493*60)+(D493)))</f>
        <v>41.55140186915888</v>
      </c>
      <c r="I493" s="28" t="s">
        <v>18</v>
      </c>
      <c r="J493" s="23" t="s">
        <v>350</v>
      </c>
      <c r="K493" s="61">
        <v>2.47</v>
      </c>
      <c r="L493" s="25">
        <v>4</v>
      </c>
      <c r="M493" s="26" t="s">
        <v>76</v>
      </c>
      <c r="N493" s="27" t="s">
        <v>498</v>
      </c>
      <c r="O493" s="28" t="s">
        <v>497</v>
      </c>
      <c r="P493" s="25">
        <v>6</v>
      </c>
      <c r="Q493" s="60">
        <f>SUM((K493*3600)/((L493*60)+(M493)))</f>
        <v>34.46511627906977</v>
      </c>
      <c r="R493" s="28" t="s">
        <v>59</v>
      </c>
      <c r="S493" s="20"/>
    </row>
    <row r="494" spans="1:19" ht="12.75">
      <c r="A494" s="20"/>
      <c r="B494" s="62">
        <v>2.47</v>
      </c>
      <c r="C494" s="25">
        <v>3</v>
      </c>
      <c r="D494" s="26" t="s">
        <v>23</v>
      </c>
      <c r="E494" s="27" t="s">
        <v>640</v>
      </c>
      <c r="F494" s="28">
        <v>377401</v>
      </c>
      <c r="G494" s="25">
        <v>4</v>
      </c>
      <c r="H494" s="29">
        <f>SUM((B494*3600)/((C494*60)+(D494)))</f>
        <v>41.35813953488372</v>
      </c>
      <c r="I494" s="28" t="s">
        <v>126</v>
      </c>
      <c r="J494" s="42" t="s">
        <v>137</v>
      </c>
      <c r="K494" s="62">
        <v>2.47</v>
      </c>
      <c r="L494" s="25"/>
      <c r="M494" s="26"/>
      <c r="N494" s="27"/>
      <c r="O494" s="28"/>
      <c r="P494" s="25"/>
      <c r="Q494" s="60"/>
      <c r="R494" s="28"/>
      <c r="S494" s="40"/>
    </row>
    <row r="495" spans="1:44" ht="3.75" customHeight="1">
      <c r="A495" s="20"/>
      <c r="B495" s="31"/>
      <c r="C495" s="25"/>
      <c r="D495" s="26"/>
      <c r="E495" s="27"/>
      <c r="F495" s="28"/>
      <c r="G495" s="25"/>
      <c r="H495" s="29"/>
      <c r="I495" s="21"/>
      <c r="J495" s="30"/>
      <c r="K495" s="31"/>
      <c r="L495" s="25"/>
      <c r="M495" s="26"/>
      <c r="N495" s="27"/>
      <c r="O495" s="28"/>
      <c r="P495" s="25"/>
      <c r="Q495" s="37"/>
      <c r="R495" s="21"/>
      <c r="S495" s="20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</row>
    <row r="496" spans="1:19" ht="12.75">
      <c r="A496" s="20"/>
      <c r="B496" s="61"/>
      <c r="C496" s="25"/>
      <c r="D496" s="26"/>
      <c r="E496" s="27"/>
      <c r="F496" s="28"/>
      <c r="G496" s="25"/>
      <c r="H496" s="29"/>
      <c r="I496" s="28"/>
      <c r="J496" s="30" t="s">
        <v>352</v>
      </c>
      <c r="K496" s="61"/>
      <c r="L496" s="25"/>
      <c r="M496" s="26"/>
      <c r="N496" s="27"/>
      <c r="O496" s="28"/>
      <c r="P496" s="25"/>
      <c r="Q496" s="60"/>
      <c r="R496" s="28"/>
      <c r="S496" s="20"/>
    </row>
    <row r="497" spans="1:19" ht="12.75">
      <c r="A497" s="20"/>
      <c r="B497" s="61">
        <v>4.03</v>
      </c>
      <c r="C497" s="25">
        <v>5</v>
      </c>
      <c r="D497" s="26" t="s">
        <v>29</v>
      </c>
      <c r="E497" s="27">
        <v>34162</v>
      </c>
      <c r="F497" s="28">
        <v>158863</v>
      </c>
      <c r="G497" s="25">
        <v>2</v>
      </c>
      <c r="H497" s="29">
        <f>SUM((B497*3600)/((C497*60)+(D497)))</f>
        <v>46.5</v>
      </c>
      <c r="I497" s="28" t="s">
        <v>18</v>
      </c>
      <c r="J497" s="23" t="s">
        <v>344</v>
      </c>
      <c r="K497" s="61">
        <v>4.03</v>
      </c>
      <c r="L497" s="25"/>
      <c r="M497" s="26"/>
      <c r="N497" s="27"/>
      <c r="O497" s="28"/>
      <c r="P497" s="25"/>
      <c r="Q497" s="60"/>
      <c r="R497" s="28"/>
      <c r="S497" s="20"/>
    </row>
    <row r="498" spans="1:19" ht="12.75">
      <c r="A498" s="20"/>
      <c r="B498" s="62">
        <v>4.03</v>
      </c>
      <c r="C498" s="25">
        <v>5</v>
      </c>
      <c r="D498" s="26" t="s">
        <v>99</v>
      </c>
      <c r="E498" s="27" t="s">
        <v>640</v>
      </c>
      <c r="F498" s="28">
        <v>377401</v>
      </c>
      <c r="G498" s="25">
        <v>4</v>
      </c>
      <c r="H498" s="29">
        <f>SUM((B498*3600)/((C498*60)+(D498)))</f>
        <v>47.5672131147541</v>
      </c>
      <c r="I498" s="28" t="s">
        <v>126</v>
      </c>
      <c r="J498" s="42" t="s">
        <v>137</v>
      </c>
      <c r="K498" s="62">
        <v>4.03</v>
      </c>
      <c r="L498" s="25"/>
      <c r="M498" s="26"/>
      <c r="N498" s="27"/>
      <c r="O498" s="28"/>
      <c r="P498" s="25"/>
      <c r="Q498" s="60"/>
      <c r="R498" s="28"/>
      <c r="S498" s="40"/>
    </row>
    <row r="499" spans="1:19" ht="12.75">
      <c r="A499" s="20"/>
      <c r="B499" s="61">
        <v>7.75</v>
      </c>
      <c r="C499" s="25">
        <v>11</v>
      </c>
      <c r="D499" s="26" t="s">
        <v>116</v>
      </c>
      <c r="E499" s="27" t="s">
        <v>353</v>
      </c>
      <c r="F499" s="28">
        <v>1110</v>
      </c>
      <c r="G499" s="25">
        <v>3</v>
      </c>
      <c r="H499" s="29">
        <f>SUM((B499*3600)/((C499*60)+(D499)))</f>
        <v>39.97134670487106</v>
      </c>
      <c r="I499" s="28" t="s">
        <v>18</v>
      </c>
      <c r="J499" s="23" t="s">
        <v>136</v>
      </c>
      <c r="K499" s="61">
        <v>7.75</v>
      </c>
      <c r="L499" s="25">
        <v>9</v>
      </c>
      <c r="M499" s="26" t="s">
        <v>151</v>
      </c>
      <c r="N499" s="27" t="s">
        <v>434</v>
      </c>
      <c r="O499" s="28" t="s">
        <v>514</v>
      </c>
      <c r="P499" s="25">
        <v>3</v>
      </c>
      <c r="Q499" s="60">
        <f>SUM((K499*3600)/((L499*60)+(M499)))</f>
        <v>47.773972602739725</v>
      </c>
      <c r="R499" s="28" t="s">
        <v>164</v>
      </c>
      <c r="S499" s="20"/>
    </row>
    <row r="500" spans="1:44" ht="3.75" customHeight="1">
      <c r="A500" s="20"/>
      <c r="B500" s="31"/>
      <c r="C500" s="25"/>
      <c r="D500" s="26"/>
      <c r="E500" s="27"/>
      <c r="F500" s="28"/>
      <c r="G500" s="25"/>
      <c r="H500" s="29"/>
      <c r="I500" s="21"/>
      <c r="J500" s="30"/>
      <c r="K500" s="31"/>
      <c r="L500" s="25"/>
      <c r="M500" s="26"/>
      <c r="N500" s="27"/>
      <c r="O500" s="28"/>
      <c r="P500" s="25"/>
      <c r="Q500" s="37"/>
      <c r="R500" s="21"/>
      <c r="S500" s="20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</row>
    <row r="501" spans="1:19" ht="12.75">
      <c r="A501" s="20"/>
      <c r="B501" s="61"/>
      <c r="C501" s="25"/>
      <c r="D501" s="26"/>
      <c r="E501" s="27"/>
      <c r="F501" s="28"/>
      <c r="G501" s="25"/>
      <c r="H501" s="29"/>
      <c r="I501" s="28"/>
      <c r="J501" s="30" t="s">
        <v>354</v>
      </c>
      <c r="K501" s="61"/>
      <c r="L501" s="25"/>
      <c r="M501" s="26"/>
      <c r="N501" s="27"/>
      <c r="O501" s="28"/>
      <c r="P501" s="25"/>
      <c r="Q501" s="60"/>
      <c r="R501" s="28"/>
      <c r="S501" s="20"/>
    </row>
    <row r="502" spans="1:19" ht="12.75">
      <c r="A502" s="20"/>
      <c r="B502" s="61">
        <v>3.72</v>
      </c>
      <c r="C502" s="25">
        <v>5</v>
      </c>
      <c r="D502" s="26" t="s">
        <v>54</v>
      </c>
      <c r="E502" s="27">
        <v>34162</v>
      </c>
      <c r="F502" s="28">
        <v>158863</v>
      </c>
      <c r="G502" s="25">
        <v>2</v>
      </c>
      <c r="H502" s="29">
        <f>SUM((B502*3600)/((C502*60)+(D502)))</f>
        <v>44.49169435215947</v>
      </c>
      <c r="I502" s="28" t="s">
        <v>18</v>
      </c>
      <c r="J502" s="23" t="s">
        <v>136</v>
      </c>
      <c r="K502" s="61">
        <v>3.72</v>
      </c>
      <c r="L502" s="25"/>
      <c r="M502" s="26"/>
      <c r="N502" s="27"/>
      <c r="O502" s="28"/>
      <c r="P502" s="25"/>
      <c r="Q502" s="60"/>
      <c r="R502" s="28"/>
      <c r="S502" s="40"/>
    </row>
    <row r="503" spans="1:19" ht="12.75">
      <c r="A503" s="20"/>
      <c r="B503" s="62">
        <v>3.72</v>
      </c>
      <c r="C503" s="25">
        <v>4</v>
      </c>
      <c r="D503" s="26" t="s">
        <v>103</v>
      </c>
      <c r="E503" s="27" t="s">
        <v>653</v>
      </c>
      <c r="F503" s="28">
        <v>421840</v>
      </c>
      <c r="G503" s="25">
        <v>4</v>
      </c>
      <c r="H503" s="29">
        <f>SUM((B503*3600)/((C503*60)+(D503)))</f>
        <v>48.34657039711191</v>
      </c>
      <c r="I503" s="28" t="s">
        <v>18</v>
      </c>
      <c r="J503" s="42" t="s">
        <v>137</v>
      </c>
      <c r="K503" s="62">
        <v>3.72</v>
      </c>
      <c r="L503" s="25">
        <v>4</v>
      </c>
      <c r="M503" s="26" t="s">
        <v>125</v>
      </c>
      <c r="N503" s="27">
        <v>36514</v>
      </c>
      <c r="O503" s="28" t="s">
        <v>26</v>
      </c>
      <c r="P503" s="25">
        <v>4</v>
      </c>
      <c r="Q503" s="60">
        <f>SUM((K503*3600)/((L503*60)+(M503)))</f>
        <v>45.09090909090909</v>
      </c>
      <c r="R503" s="28" t="s">
        <v>18</v>
      </c>
      <c r="S503" s="40"/>
    </row>
    <row r="504" spans="1:44" ht="3.75" customHeight="1">
      <c r="A504" s="20"/>
      <c r="B504" s="31"/>
      <c r="C504" s="25"/>
      <c r="D504" s="26"/>
      <c r="E504" s="27"/>
      <c r="F504" s="28"/>
      <c r="G504" s="25"/>
      <c r="H504" s="29"/>
      <c r="I504" s="21"/>
      <c r="J504" s="30"/>
      <c r="K504" s="31"/>
      <c r="L504" s="25"/>
      <c r="M504" s="26"/>
      <c r="N504" s="27"/>
      <c r="O504" s="28"/>
      <c r="P504" s="25"/>
      <c r="Q504" s="37"/>
      <c r="R504" s="21"/>
      <c r="S504" s="20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</row>
    <row r="505" spans="1:19" ht="12.75">
      <c r="A505" s="20"/>
      <c r="B505" s="61"/>
      <c r="C505" s="25"/>
      <c r="D505" s="26"/>
      <c r="E505" s="27"/>
      <c r="F505" s="28"/>
      <c r="G505" s="25"/>
      <c r="H505" s="29"/>
      <c r="I505" s="28"/>
      <c r="J505" s="30" t="s">
        <v>355</v>
      </c>
      <c r="K505" s="61"/>
      <c r="L505" s="25"/>
      <c r="M505" s="26"/>
      <c r="N505" s="27"/>
      <c r="O505" s="28"/>
      <c r="P505" s="25"/>
      <c r="Q505" s="60"/>
      <c r="R505" s="28"/>
      <c r="S505" s="20"/>
    </row>
    <row r="506" spans="1:19" ht="12.75">
      <c r="A506" s="20"/>
      <c r="B506" s="61">
        <v>3.14</v>
      </c>
      <c r="C506" s="25">
        <v>4</v>
      </c>
      <c r="D506" s="26" t="s">
        <v>175</v>
      </c>
      <c r="E506" s="27">
        <v>30702</v>
      </c>
      <c r="F506" s="28">
        <v>1127</v>
      </c>
      <c r="G506" s="25">
        <v>3</v>
      </c>
      <c r="H506" s="29">
        <f aca="true" t="shared" si="20" ref="H506:H511">SUM((B506*3600)/((C506*60)+(D506)))</f>
        <v>42.17910447761194</v>
      </c>
      <c r="I506" s="28" t="s">
        <v>18</v>
      </c>
      <c r="J506" s="23" t="s">
        <v>356</v>
      </c>
      <c r="K506" s="61">
        <v>3.14</v>
      </c>
      <c r="L506" s="25">
        <v>4</v>
      </c>
      <c r="M506" s="26" t="s">
        <v>69</v>
      </c>
      <c r="N506" s="27">
        <v>23180</v>
      </c>
      <c r="O506" s="28" t="s">
        <v>351</v>
      </c>
      <c r="P506" s="25">
        <v>6</v>
      </c>
      <c r="Q506" s="60">
        <f aca="true" t="shared" si="21" ref="Q506:Q513">SUM((K506*3600)/((L506*60)+(M506)))</f>
        <v>41.25547445255474</v>
      </c>
      <c r="R506" s="28" t="s">
        <v>256</v>
      </c>
      <c r="S506" s="20"/>
    </row>
    <row r="507" spans="1:19" ht="12.75">
      <c r="A507" s="20"/>
      <c r="B507" s="62">
        <v>3.14</v>
      </c>
      <c r="C507" s="25">
        <v>4</v>
      </c>
      <c r="D507" s="26" t="s">
        <v>67</v>
      </c>
      <c r="E507" s="27" t="s">
        <v>435</v>
      </c>
      <c r="F507" s="28" t="s">
        <v>147</v>
      </c>
      <c r="G507" s="25">
        <v>4</v>
      </c>
      <c r="H507" s="29">
        <f t="shared" si="20"/>
        <v>43.47692307692308</v>
      </c>
      <c r="I507" s="21" t="s">
        <v>45</v>
      </c>
      <c r="J507" s="42" t="s">
        <v>137</v>
      </c>
      <c r="K507" s="62">
        <v>3.14</v>
      </c>
      <c r="L507" s="25">
        <v>3</v>
      </c>
      <c r="M507" s="26" t="s">
        <v>158</v>
      </c>
      <c r="N507" s="27">
        <v>36514</v>
      </c>
      <c r="O507" s="28" t="s">
        <v>26</v>
      </c>
      <c r="P507" s="25">
        <v>4</v>
      </c>
      <c r="Q507" s="60">
        <f t="shared" si="21"/>
        <v>47.29707112970711</v>
      </c>
      <c r="R507" s="28" t="s">
        <v>18</v>
      </c>
      <c r="S507" s="40"/>
    </row>
    <row r="508" spans="1:19" ht="12.75">
      <c r="A508" s="20"/>
      <c r="B508" s="61">
        <v>5.78</v>
      </c>
      <c r="C508" s="25">
        <v>6</v>
      </c>
      <c r="D508" s="26" t="s">
        <v>128</v>
      </c>
      <c r="E508" s="27">
        <v>33736</v>
      </c>
      <c r="F508" s="28">
        <v>158841</v>
      </c>
      <c r="G508" s="25">
        <v>2</v>
      </c>
      <c r="H508" s="29">
        <f t="shared" si="20"/>
        <v>52.94656488549618</v>
      </c>
      <c r="I508" s="28" t="s">
        <v>18</v>
      </c>
      <c r="J508" s="23" t="s">
        <v>357</v>
      </c>
      <c r="K508" s="61">
        <v>5.78</v>
      </c>
      <c r="L508" s="25">
        <v>6</v>
      </c>
      <c r="M508" s="26" t="s">
        <v>81</v>
      </c>
      <c r="N508" s="27">
        <v>32613</v>
      </c>
      <c r="O508" s="28">
        <v>156463</v>
      </c>
      <c r="P508" s="25">
        <v>2</v>
      </c>
      <c r="Q508" s="60">
        <f>SUM((K508*3600)/((L508*60)+(M508)))</f>
        <v>57.16483516483517</v>
      </c>
      <c r="R508" s="28" t="s">
        <v>37</v>
      </c>
      <c r="S508" s="40"/>
    </row>
    <row r="509" spans="1:19" ht="12.75">
      <c r="A509" s="20"/>
      <c r="B509" s="62">
        <v>5.78</v>
      </c>
      <c r="C509" s="25">
        <v>6</v>
      </c>
      <c r="D509" s="26" t="s">
        <v>58</v>
      </c>
      <c r="E509" s="27">
        <v>35268</v>
      </c>
      <c r="F509" s="28" t="s">
        <v>141</v>
      </c>
      <c r="G509" s="25">
        <v>4</v>
      </c>
      <c r="H509" s="29">
        <f t="shared" si="20"/>
        <v>51.76119402985075</v>
      </c>
      <c r="I509" s="21" t="s">
        <v>18</v>
      </c>
      <c r="J509" s="42" t="s">
        <v>137</v>
      </c>
      <c r="K509" s="62">
        <v>5.78</v>
      </c>
      <c r="L509" s="25">
        <v>6</v>
      </c>
      <c r="M509" s="26" t="s">
        <v>54</v>
      </c>
      <c r="N509" s="27" t="s">
        <v>432</v>
      </c>
      <c r="O509" s="28" t="s">
        <v>141</v>
      </c>
      <c r="P509" s="25">
        <v>4</v>
      </c>
      <c r="Q509" s="60">
        <f>SUM((K509*3600)/((L509*60)+(M509)))</f>
        <v>57.6398891966759</v>
      </c>
      <c r="R509" s="21" t="s">
        <v>45</v>
      </c>
      <c r="S509" s="40"/>
    </row>
    <row r="510" spans="1:19" ht="12.75">
      <c r="A510" s="20"/>
      <c r="B510" s="25">
        <v>9.79</v>
      </c>
      <c r="C510" s="25">
        <v>11</v>
      </c>
      <c r="D510" s="26" t="s">
        <v>33</v>
      </c>
      <c r="E510" s="27">
        <v>36711</v>
      </c>
      <c r="F510" s="28">
        <v>159015</v>
      </c>
      <c r="G510" s="25">
        <v>3</v>
      </c>
      <c r="H510" s="29">
        <f t="shared" si="20"/>
        <v>50.93063583815029</v>
      </c>
      <c r="I510" s="21" t="s">
        <v>68</v>
      </c>
      <c r="J510" s="23" t="s">
        <v>232</v>
      </c>
      <c r="K510" s="25">
        <v>9.79</v>
      </c>
      <c r="L510" s="25">
        <v>10</v>
      </c>
      <c r="M510" s="26" t="s">
        <v>19</v>
      </c>
      <c r="N510" s="27" t="s">
        <v>674</v>
      </c>
      <c r="O510" s="28" t="s">
        <v>606</v>
      </c>
      <c r="P510" s="25">
        <v>4</v>
      </c>
      <c r="Q510" s="37">
        <f t="shared" si="21"/>
        <v>54.81181959564541</v>
      </c>
      <c r="R510" s="21" t="s">
        <v>68</v>
      </c>
      <c r="S510" s="20"/>
    </row>
    <row r="511" spans="1:19" ht="12.75">
      <c r="A511" s="20"/>
      <c r="B511" s="62">
        <v>9.79</v>
      </c>
      <c r="C511" s="25">
        <v>11</v>
      </c>
      <c r="D511" s="26" t="s">
        <v>65</v>
      </c>
      <c r="E511" s="27" t="s">
        <v>588</v>
      </c>
      <c r="F511" s="28">
        <v>158884</v>
      </c>
      <c r="G511" s="25">
        <v>2</v>
      </c>
      <c r="H511" s="29">
        <f t="shared" si="20"/>
        <v>53.158371040723985</v>
      </c>
      <c r="I511" s="28" t="s">
        <v>68</v>
      </c>
      <c r="J511" s="42" t="s">
        <v>137</v>
      </c>
      <c r="K511" s="62">
        <v>9.79</v>
      </c>
      <c r="L511" s="25">
        <v>11</v>
      </c>
      <c r="M511" s="26" t="s">
        <v>197</v>
      </c>
      <c r="N511" s="27">
        <v>37708</v>
      </c>
      <c r="O511" s="28" t="s">
        <v>139</v>
      </c>
      <c r="P511" s="25">
        <v>4</v>
      </c>
      <c r="Q511" s="37">
        <f t="shared" si="21"/>
        <v>51.301310043668124</v>
      </c>
      <c r="R511" s="28" t="s">
        <v>18</v>
      </c>
      <c r="S511" s="20"/>
    </row>
    <row r="512" spans="1:19" ht="12.75">
      <c r="A512" s="20"/>
      <c r="B512" s="61">
        <v>9.52</v>
      </c>
      <c r="C512" s="25"/>
      <c r="D512" s="26"/>
      <c r="E512" s="27"/>
      <c r="F512" s="28"/>
      <c r="G512" s="25"/>
      <c r="H512" s="29"/>
      <c r="I512" s="28"/>
      <c r="J512" s="23" t="s">
        <v>252</v>
      </c>
      <c r="K512" s="61">
        <v>9.52</v>
      </c>
      <c r="L512" s="25">
        <v>11</v>
      </c>
      <c r="M512" s="26" t="s">
        <v>116</v>
      </c>
      <c r="N512" s="27">
        <v>33736</v>
      </c>
      <c r="O512" s="28">
        <v>158830</v>
      </c>
      <c r="P512" s="25">
        <v>2</v>
      </c>
      <c r="Q512" s="60">
        <f t="shared" si="21"/>
        <v>49.10028653295129</v>
      </c>
      <c r="R512" s="28" t="s">
        <v>18</v>
      </c>
      <c r="S512" s="40"/>
    </row>
    <row r="513" spans="1:19" ht="12.75">
      <c r="A513" s="20"/>
      <c r="B513" s="61">
        <v>10.37</v>
      </c>
      <c r="C513" s="25">
        <v>14</v>
      </c>
      <c r="D513" s="26" t="s">
        <v>132</v>
      </c>
      <c r="E513" s="27">
        <v>30315</v>
      </c>
      <c r="F513" s="28">
        <v>33008</v>
      </c>
      <c r="G513" s="25">
        <v>7</v>
      </c>
      <c r="H513" s="29">
        <f>SUM((B513*3600)/((C513*60)+(D513)))</f>
        <v>44.12765957446808</v>
      </c>
      <c r="I513" s="28" t="s">
        <v>358</v>
      </c>
      <c r="J513" s="23" t="s">
        <v>253</v>
      </c>
      <c r="K513" s="61">
        <v>10.37</v>
      </c>
      <c r="L513" s="25">
        <v>13</v>
      </c>
      <c r="M513" s="26" t="s">
        <v>116</v>
      </c>
      <c r="N513" s="27" t="s">
        <v>546</v>
      </c>
      <c r="O513" s="28">
        <v>33015</v>
      </c>
      <c r="P513" s="25">
        <v>6</v>
      </c>
      <c r="Q513" s="60">
        <f t="shared" si="21"/>
        <v>45.63814180929096</v>
      </c>
      <c r="R513" s="28" t="s">
        <v>21</v>
      </c>
      <c r="S513" s="40"/>
    </row>
    <row r="514" spans="1:44" ht="3.75" customHeight="1">
      <c r="A514" s="20"/>
      <c r="B514" s="31"/>
      <c r="C514" s="25"/>
      <c r="D514" s="26"/>
      <c r="E514" s="27"/>
      <c r="F514" s="28"/>
      <c r="G514" s="25"/>
      <c r="H514" s="29"/>
      <c r="I514" s="21"/>
      <c r="J514" s="30"/>
      <c r="K514" s="31"/>
      <c r="L514" s="25"/>
      <c r="M514" s="26"/>
      <c r="N514" s="27"/>
      <c r="O514" s="28"/>
      <c r="P514" s="25"/>
      <c r="Q514" s="37"/>
      <c r="R514" s="21"/>
      <c r="S514" s="20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</row>
    <row r="515" spans="1:19" ht="12.75">
      <c r="A515" s="20"/>
      <c r="B515" s="61"/>
      <c r="C515" s="25"/>
      <c r="D515" s="26"/>
      <c r="E515" s="27"/>
      <c r="F515" s="28"/>
      <c r="G515" s="25"/>
      <c r="H515" s="29"/>
      <c r="I515" s="28"/>
      <c r="J515" s="30" t="s">
        <v>359</v>
      </c>
      <c r="K515" s="61"/>
      <c r="L515" s="25"/>
      <c r="M515" s="26"/>
      <c r="N515" s="27"/>
      <c r="O515" s="28"/>
      <c r="P515" s="25"/>
      <c r="Q515" s="60"/>
      <c r="R515" s="28"/>
      <c r="S515" s="20"/>
    </row>
    <row r="516" spans="1:19" ht="12.75">
      <c r="A516" s="20"/>
      <c r="B516" s="61">
        <v>2.64</v>
      </c>
      <c r="C516" s="25">
        <v>3</v>
      </c>
      <c r="D516" s="26" t="s">
        <v>106</v>
      </c>
      <c r="E516" s="27" t="s">
        <v>643</v>
      </c>
      <c r="F516" s="28">
        <v>159012</v>
      </c>
      <c r="G516" s="25">
        <v>3</v>
      </c>
      <c r="H516" s="29">
        <f>SUM((B516*3600)/((C516*60)+(D516)))</f>
        <v>41.68421052631579</v>
      </c>
      <c r="I516" s="28" t="s">
        <v>37</v>
      </c>
      <c r="J516" s="23" t="s">
        <v>357</v>
      </c>
      <c r="K516" s="61">
        <v>2.64</v>
      </c>
      <c r="L516" s="25">
        <v>3</v>
      </c>
      <c r="M516" s="26" t="s">
        <v>148</v>
      </c>
      <c r="N516" s="27" t="s">
        <v>644</v>
      </c>
      <c r="O516" s="28">
        <v>158821</v>
      </c>
      <c r="P516" s="25">
        <v>2</v>
      </c>
      <c r="Q516" s="60">
        <f>SUM((K516*3600)/((L516*60)+(M516)))</f>
        <v>43.397260273972606</v>
      </c>
      <c r="R516" s="28" t="s">
        <v>18</v>
      </c>
      <c r="S516" s="20"/>
    </row>
    <row r="517" spans="1:19" ht="12.75">
      <c r="A517" s="20"/>
      <c r="B517" s="62">
        <v>2.64</v>
      </c>
      <c r="C517" s="25">
        <v>3</v>
      </c>
      <c r="D517" s="26" t="s">
        <v>86</v>
      </c>
      <c r="E517" s="27" t="s">
        <v>642</v>
      </c>
      <c r="F517" s="28">
        <v>377464</v>
      </c>
      <c r="G517" s="25">
        <v>4</v>
      </c>
      <c r="H517" s="29">
        <f>SUM((B517*3600)/((C517*60)+(D517)))</f>
        <v>46.13592233009709</v>
      </c>
      <c r="I517" s="21" t="s">
        <v>641</v>
      </c>
      <c r="J517" s="42" t="s">
        <v>137</v>
      </c>
      <c r="K517" s="62">
        <v>2.64</v>
      </c>
      <c r="L517" s="25">
        <v>3</v>
      </c>
      <c r="M517" s="26" t="s">
        <v>71</v>
      </c>
      <c r="N517" s="27" t="s">
        <v>645</v>
      </c>
      <c r="O517" s="28">
        <v>450021</v>
      </c>
      <c r="P517" s="25">
        <v>4</v>
      </c>
      <c r="Q517" s="60">
        <f>SUM((K517*3600)/((L517*60)+(M517)))</f>
        <v>48.738461538461536</v>
      </c>
      <c r="R517" s="28" t="s">
        <v>521</v>
      </c>
      <c r="S517" s="40"/>
    </row>
    <row r="518" spans="1:44" ht="3.75" customHeight="1">
      <c r="A518" s="20"/>
      <c r="B518" s="31"/>
      <c r="C518" s="25"/>
      <c r="D518" s="26"/>
      <c r="E518" s="27"/>
      <c r="F518" s="28"/>
      <c r="G518" s="25"/>
      <c r="H518" s="29"/>
      <c r="I518" s="21"/>
      <c r="J518" s="30"/>
      <c r="K518" s="31"/>
      <c r="L518" s="25"/>
      <c r="M518" s="26"/>
      <c r="N518" s="27"/>
      <c r="O518" s="28"/>
      <c r="P518" s="25"/>
      <c r="Q518" s="37"/>
      <c r="R518" s="21"/>
      <c r="S518" s="20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</row>
    <row r="519" spans="1:19" ht="12.75">
      <c r="A519" s="20"/>
      <c r="B519" s="61"/>
      <c r="C519" s="25"/>
      <c r="D519" s="26"/>
      <c r="E519" s="27"/>
      <c r="F519" s="28"/>
      <c r="G519" s="25"/>
      <c r="H519" s="29"/>
      <c r="I519" s="28"/>
      <c r="J519" s="30" t="s">
        <v>360</v>
      </c>
      <c r="K519" s="61"/>
      <c r="L519" s="25"/>
      <c r="M519" s="26"/>
      <c r="N519" s="27"/>
      <c r="O519" s="28"/>
      <c r="P519" s="25"/>
      <c r="Q519" s="60"/>
      <c r="R519" s="28"/>
      <c r="S519" s="20"/>
    </row>
    <row r="520" spans="1:19" ht="12.75">
      <c r="A520" s="20"/>
      <c r="B520" s="61">
        <v>3.99</v>
      </c>
      <c r="C520" s="25">
        <v>5</v>
      </c>
      <c r="D520" s="26" t="s">
        <v>169</v>
      </c>
      <c r="E520" s="27" t="s">
        <v>506</v>
      </c>
      <c r="F520" s="26" t="s">
        <v>141</v>
      </c>
      <c r="G520" s="25">
        <v>4</v>
      </c>
      <c r="H520" s="29">
        <f>SUM((B520*3600)/((C520*60)+(D520)))</f>
        <v>45.31230283911672</v>
      </c>
      <c r="I520" s="21" t="s">
        <v>21</v>
      </c>
      <c r="J520" s="45" t="s">
        <v>232</v>
      </c>
      <c r="K520" s="61">
        <v>3.99</v>
      </c>
      <c r="L520" s="25">
        <v>4</v>
      </c>
      <c r="M520" s="26" t="s">
        <v>46</v>
      </c>
      <c r="N520" s="27" t="s">
        <v>675</v>
      </c>
      <c r="O520" s="28" t="s">
        <v>673</v>
      </c>
      <c r="P520" s="25">
        <v>4</v>
      </c>
      <c r="Q520" s="60">
        <f aca="true" t="shared" si="22" ref="Q520:Q526">SUM((K520*3600)/((L520*60)+(M520)))</f>
        <v>50.4</v>
      </c>
      <c r="R520" s="21" t="s">
        <v>68</v>
      </c>
      <c r="S520" s="20"/>
    </row>
    <row r="521" spans="1:19" ht="12.75">
      <c r="A521" s="20"/>
      <c r="B521" s="75">
        <v>3.99</v>
      </c>
      <c r="C521" s="25">
        <v>5</v>
      </c>
      <c r="D521" s="26" t="s">
        <v>72</v>
      </c>
      <c r="E521" s="27" t="s">
        <v>636</v>
      </c>
      <c r="F521" s="28">
        <v>158954</v>
      </c>
      <c r="G521" s="25">
        <v>3</v>
      </c>
      <c r="H521" s="29">
        <f>SUM((B521*3600)/((C521*60)+(D521)))</f>
        <v>44.333333333333336</v>
      </c>
      <c r="I521" s="21" t="s">
        <v>68</v>
      </c>
      <c r="J521" s="42" t="s">
        <v>127</v>
      </c>
      <c r="K521" s="75">
        <v>3.99</v>
      </c>
      <c r="L521" s="25">
        <v>5</v>
      </c>
      <c r="M521" s="26" t="s">
        <v>58</v>
      </c>
      <c r="N521" s="27" t="s">
        <v>604</v>
      </c>
      <c r="O521" s="28" t="s">
        <v>525</v>
      </c>
      <c r="P521" s="25">
        <v>4</v>
      </c>
      <c r="Q521" s="60">
        <f t="shared" si="22"/>
        <v>42</v>
      </c>
      <c r="R521" s="28" t="s">
        <v>68</v>
      </c>
      <c r="S521" s="40"/>
    </row>
    <row r="522" spans="1:19" ht="12.75">
      <c r="A522" s="20"/>
      <c r="B522" s="61">
        <v>3.76</v>
      </c>
      <c r="C522" s="25">
        <v>5</v>
      </c>
      <c r="D522" s="26" t="s">
        <v>107</v>
      </c>
      <c r="E522" s="27" t="s">
        <v>647</v>
      </c>
      <c r="F522" s="28">
        <v>158783</v>
      </c>
      <c r="G522" s="25">
        <v>2</v>
      </c>
      <c r="H522" s="29">
        <f>SUM((B522*3600)/((C522*60)+(D522)))</f>
        <v>38.12957746478873</v>
      </c>
      <c r="I522" s="28" t="s">
        <v>611</v>
      </c>
      <c r="J522" s="23" t="s">
        <v>252</v>
      </c>
      <c r="K522" s="61">
        <v>3.76</v>
      </c>
      <c r="L522" s="25">
        <v>6</v>
      </c>
      <c r="M522" s="26" t="s">
        <v>65</v>
      </c>
      <c r="N522" s="27" t="s">
        <v>491</v>
      </c>
      <c r="O522" s="28">
        <v>158869</v>
      </c>
      <c r="P522" s="25">
        <v>2</v>
      </c>
      <c r="Q522" s="60">
        <f t="shared" si="22"/>
        <v>37.289256198347104</v>
      </c>
      <c r="R522" s="28" t="s">
        <v>21</v>
      </c>
      <c r="S522" s="20"/>
    </row>
    <row r="523" spans="1:19" ht="12.75">
      <c r="A523" s="20"/>
      <c r="B523" s="75">
        <v>3.76</v>
      </c>
      <c r="C523" s="25">
        <v>7</v>
      </c>
      <c r="D523" s="26" t="s">
        <v>57</v>
      </c>
      <c r="E523" s="27" t="s">
        <v>648</v>
      </c>
      <c r="F523" s="28">
        <v>421319</v>
      </c>
      <c r="G523" s="25">
        <v>4</v>
      </c>
      <c r="H523" s="60">
        <f>SUM((B523*3600)/((C523*60)+(D523)))</f>
        <v>31.406032482598608</v>
      </c>
      <c r="I523" s="28" t="s">
        <v>649</v>
      </c>
      <c r="J523" s="42" t="s">
        <v>137</v>
      </c>
      <c r="K523" s="62">
        <v>3.76</v>
      </c>
      <c r="L523" s="25">
        <v>7</v>
      </c>
      <c r="M523" s="26" t="s">
        <v>277</v>
      </c>
      <c r="N523" s="27" t="s">
        <v>645</v>
      </c>
      <c r="O523" s="28">
        <v>450021</v>
      </c>
      <c r="P523" s="25">
        <v>4</v>
      </c>
      <c r="Q523" s="60">
        <f t="shared" si="22"/>
        <v>29.362255965292842</v>
      </c>
      <c r="R523" s="28" t="s">
        <v>521</v>
      </c>
      <c r="S523" s="40"/>
    </row>
    <row r="524" spans="1:19" ht="12.75">
      <c r="A524" s="20"/>
      <c r="B524" s="75">
        <v>4.59</v>
      </c>
      <c r="C524" s="25"/>
      <c r="D524" s="26"/>
      <c r="E524" s="27"/>
      <c r="F524" s="28"/>
      <c r="G524" s="25"/>
      <c r="H524" s="29"/>
      <c r="I524" s="28"/>
      <c r="J524" s="44" t="s">
        <v>492</v>
      </c>
      <c r="K524" s="75">
        <v>3.76</v>
      </c>
      <c r="L524" s="25">
        <v>5</v>
      </c>
      <c r="M524" s="26" t="s">
        <v>125</v>
      </c>
      <c r="N524" s="27" t="s">
        <v>646</v>
      </c>
      <c r="O524" s="28">
        <v>1122</v>
      </c>
      <c r="P524" s="25">
        <v>3</v>
      </c>
      <c r="Q524" s="60">
        <f t="shared" si="22"/>
        <v>37.91596638655462</v>
      </c>
      <c r="R524" s="28" t="s">
        <v>193</v>
      </c>
      <c r="S524" s="20"/>
    </row>
    <row r="525" spans="1:19" ht="12.75">
      <c r="A525" s="20"/>
      <c r="B525" s="61">
        <v>4.59</v>
      </c>
      <c r="C525" s="25">
        <v>6</v>
      </c>
      <c r="D525" s="26" t="s">
        <v>154</v>
      </c>
      <c r="E525" s="27" t="s">
        <v>502</v>
      </c>
      <c r="F525" s="28">
        <v>156471</v>
      </c>
      <c r="G525" s="25">
        <v>2</v>
      </c>
      <c r="H525" s="29">
        <f>SUM((B525*3600)/((C525*60)+(D525)))</f>
        <v>40.5995085995086</v>
      </c>
      <c r="I525" s="28" t="s">
        <v>375</v>
      </c>
      <c r="J525" s="23" t="s">
        <v>253</v>
      </c>
      <c r="K525" s="61">
        <v>4.59</v>
      </c>
      <c r="L525" s="25">
        <v>7</v>
      </c>
      <c r="M525" s="26" t="s">
        <v>72</v>
      </c>
      <c r="N525" s="27" t="s">
        <v>556</v>
      </c>
      <c r="O525" s="28">
        <v>156463</v>
      </c>
      <c r="P525" s="25">
        <v>2</v>
      </c>
      <c r="Q525" s="60">
        <f t="shared" si="22"/>
        <v>37.21621621621622</v>
      </c>
      <c r="R525" s="28" t="s">
        <v>37</v>
      </c>
      <c r="S525" s="20"/>
    </row>
    <row r="526" spans="1:19" ht="12.75">
      <c r="A526" s="20"/>
      <c r="B526" s="75">
        <v>4.59</v>
      </c>
      <c r="C526" s="25"/>
      <c r="D526" s="26"/>
      <c r="E526" s="27"/>
      <c r="F526" s="28"/>
      <c r="G526" s="25"/>
      <c r="H526" s="29"/>
      <c r="I526" s="28"/>
      <c r="J526" s="44" t="s">
        <v>492</v>
      </c>
      <c r="K526" s="75">
        <v>4.59</v>
      </c>
      <c r="L526" s="25">
        <v>7</v>
      </c>
      <c r="M526" s="26" t="s">
        <v>71</v>
      </c>
      <c r="N526" s="27" t="s">
        <v>555</v>
      </c>
      <c r="O526" s="28">
        <v>33050</v>
      </c>
      <c r="P526" s="25">
        <v>6</v>
      </c>
      <c r="Q526" s="60">
        <f t="shared" si="22"/>
        <v>37.98620689655172</v>
      </c>
      <c r="R526" s="28" t="s">
        <v>126</v>
      </c>
      <c r="S526" s="20"/>
    </row>
    <row r="527" spans="1:44" ht="3.75" customHeight="1">
      <c r="A527" s="20"/>
      <c r="B527" s="31"/>
      <c r="C527" s="25"/>
      <c r="D527" s="26"/>
      <c r="E527" s="27"/>
      <c r="F527" s="28"/>
      <c r="G527" s="25"/>
      <c r="H527" s="29"/>
      <c r="I527" s="21"/>
      <c r="J527" s="30"/>
      <c r="K527" s="31"/>
      <c r="L527" s="25"/>
      <c r="M527" s="26"/>
      <c r="N527" s="27"/>
      <c r="O527" s="28"/>
      <c r="P527" s="25"/>
      <c r="Q527" s="37"/>
      <c r="R527" s="21"/>
      <c r="S527" s="20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</row>
    <row r="528" spans="1:19" ht="12.75">
      <c r="A528" s="20"/>
      <c r="B528" s="61"/>
      <c r="C528" s="25"/>
      <c r="D528" s="26"/>
      <c r="E528" s="27"/>
      <c r="F528" s="28"/>
      <c r="G528" s="25"/>
      <c r="H528" s="29"/>
      <c r="I528" s="28"/>
      <c r="J528" s="30" t="s">
        <v>361</v>
      </c>
      <c r="K528" s="61"/>
      <c r="L528" s="25"/>
      <c r="M528" s="26"/>
      <c r="N528" s="27"/>
      <c r="O528" s="28"/>
      <c r="P528" s="25"/>
      <c r="Q528" s="60"/>
      <c r="R528" s="28"/>
      <c r="S528" s="20"/>
    </row>
    <row r="529" spans="1:19" ht="12.75">
      <c r="A529" s="20"/>
      <c r="B529" s="61">
        <v>8.88</v>
      </c>
      <c r="C529" s="25">
        <v>9</v>
      </c>
      <c r="D529" s="26" t="s">
        <v>99</v>
      </c>
      <c r="E529" s="27">
        <v>35510</v>
      </c>
      <c r="F529" s="28">
        <v>159001</v>
      </c>
      <c r="G529" s="25">
        <v>3</v>
      </c>
      <c r="H529" s="29">
        <f>SUM((B529*3600)/((C529*60)+(D529)))</f>
        <v>58.65688073394496</v>
      </c>
      <c r="I529" s="21" t="s">
        <v>68</v>
      </c>
      <c r="J529" s="23" t="s">
        <v>362</v>
      </c>
      <c r="K529" s="61">
        <v>8.88</v>
      </c>
      <c r="L529" s="25">
        <v>8</v>
      </c>
      <c r="M529" s="20">
        <v>48</v>
      </c>
      <c r="N529" s="27" t="s">
        <v>680</v>
      </c>
      <c r="O529" s="26" t="s">
        <v>681</v>
      </c>
      <c r="P529" s="25">
        <v>2</v>
      </c>
      <c r="Q529" s="60">
        <f>SUM((K529*3600)/((L529*60)+(M529)))</f>
        <v>60.545454545454554</v>
      </c>
      <c r="R529" s="28" t="s">
        <v>37</v>
      </c>
      <c r="S529" s="20"/>
    </row>
    <row r="530" spans="1:19" ht="12.75">
      <c r="A530" s="20"/>
      <c r="B530" s="75">
        <v>8.88</v>
      </c>
      <c r="C530" s="25">
        <v>8</v>
      </c>
      <c r="D530" s="26" t="s">
        <v>128</v>
      </c>
      <c r="E530" s="27" t="s">
        <v>682</v>
      </c>
      <c r="F530" s="26" t="s">
        <v>683</v>
      </c>
      <c r="G530" s="25">
        <v>8</v>
      </c>
      <c r="H530" s="29">
        <f>SUM((B530*3600)/((C530*60)+(D530)))</f>
        <v>62.31578947368422</v>
      </c>
      <c r="I530" s="21" t="s">
        <v>18</v>
      </c>
      <c r="J530" s="42" t="s">
        <v>137</v>
      </c>
      <c r="K530" s="62">
        <v>8.88</v>
      </c>
      <c r="L530" s="25">
        <v>8</v>
      </c>
      <c r="M530" s="43" t="s">
        <v>97</v>
      </c>
      <c r="N530" s="27" t="s">
        <v>586</v>
      </c>
      <c r="O530" s="26" t="s">
        <v>587</v>
      </c>
      <c r="P530" s="25">
        <v>4</v>
      </c>
      <c r="Q530" s="60">
        <f>SUM((K530*3600)/((L530*60)+(M530)))</f>
        <v>59.97748592870545</v>
      </c>
      <c r="R530" s="21" t="s">
        <v>68</v>
      </c>
      <c r="S530" s="20"/>
    </row>
    <row r="531" spans="1:44" ht="3.75" customHeight="1">
      <c r="A531" s="20"/>
      <c r="B531" s="31"/>
      <c r="C531" s="25"/>
      <c r="D531" s="26"/>
      <c r="E531" s="27"/>
      <c r="F531" s="28"/>
      <c r="G531" s="25"/>
      <c r="H531" s="29"/>
      <c r="I531" s="21"/>
      <c r="J531" s="30"/>
      <c r="K531" s="31"/>
      <c r="L531" s="25"/>
      <c r="M531" s="26"/>
      <c r="N531" s="27"/>
      <c r="O531" s="28"/>
      <c r="P531" s="25"/>
      <c r="Q531" s="37"/>
      <c r="R531" s="21"/>
      <c r="S531" s="20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</row>
    <row r="532" spans="1:19" ht="12.75">
      <c r="A532" s="20"/>
      <c r="B532" s="61"/>
      <c r="C532" s="25"/>
      <c r="D532" s="26"/>
      <c r="E532" s="27"/>
      <c r="F532" s="28"/>
      <c r="G532" s="25"/>
      <c r="H532" s="29"/>
      <c r="I532" s="28"/>
      <c r="J532" s="30" t="s">
        <v>363</v>
      </c>
      <c r="K532" s="61"/>
      <c r="L532" s="25"/>
      <c r="M532" s="26"/>
      <c r="N532" s="27"/>
      <c r="O532" s="28"/>
      <c r="P532" s="25"/>
      <c r="Q532" s="60"/>
      <c r="R532" s="28"/>
      <c r="S532" s="20"/>
    </row>
    <row r="533" spans="1:19" ht="12.75">
      <c r="A533" s="20"/>
      <c r="B533" s="61">
        <v>6.28</v>
      </c>
      <c r="C533" s="25">
        <v>6</v>
      </c>
      <c r="D533" s="26" t="s">
        <v>61</v>
      </c>
      <c r="E533" s="27">
        <v>37693</v>
      </c>
      <c r="F533" s="28">
        <v>170304</v>
      </c>
      <c r="G533" s="25">
        <v>2</v>
      </c>
      <c r="H533" s="29">
        <f>SUM((B533*3600)/((C533*60)+(D533)))</f>
        <v>59.18324607329843</v>
      </c>
      <c r="I533" s="21" t="s">
        <v>18</v>
      </c>
      <c r="J533" s="23" t="s">
        <v>364</v>
      </c>
      <c r="K533" s="61">
        <v>6.28</v>
      </c>
      <c r="L533" s="25">
        <v>6</v>
      </c>
      <c r="M533" s="20">
        <v>21</v>
      </c>
      <c r="N533" s="27" t="s">
        <v>680</v>
      </c>
      <c r="O533" s="26" t="s">
        <v>681</v>
      </c>
      <c r="P533" s="25">
        <v>2</v>
      </c>
      <c r="Q533" s="60">
        <f>SUM((K533*3600)/((L533*60)+(M533)))</f>
        <v>59.338582677165356</v>
      </c>
      <c r="R533" s="28" t="s">
        <v>37</v>
      </c>
      <c r="S533" s="20"/>
    </row>
    <row r="534" spans="1:19" ht="12.75">
      <c r="A534" s="20"/>
      <c r="B534" s="75">
        <v>6.28</v>
      </c>
      <c r="C534" s="25">
        <v>6</v>
      </c>
      <c r="D534" s="26" t="s">
        <v>29</v>
      </c>
      <c r="E534" s="27" t="s">
        <v>682</v>
      </c>
      <c r="F534" s="26" t="s">
        <v>683</v>
      </c>
      <c r="G534" s="25">
        <v>8</v>
      </c>
      <c r="H534" s="29">
        <f>SUM((B534*3600)/((C534*60)+(D534)))</f>
        <v>60.774193548387096</v>
      </c>
      <c r="I534" s="21" t="s">
        <v>18</v>
      </c>
      <c r="J534" s="42" t="s">
        <v>137</v>
      </c>
      <c r="K534" s="62">
        <v>6.28</v>
      </c>
      <c r="L534" s="25">
        <v>6</v>
      </c>
      <c r="M534" s="20">
        <v>21</v>
      </c>
      <c r="N534" s="27">
        <v>37366</v>
      </c>
      <c r="O534" s="26" t="s">
        <v>141</v>
      </c>
      <c r="P534" s="25">
        <v>4</v>
      </c>
      <c r="Q534" s="60">
        <f>SUM((K534*3600)/((L534*60)+(M534)))</f>
        <v>59.338582677165356</v>
      </c>
      <c r="R534" s="21" t="s">
        <v>45</v>
      </c>
      <c r="S534" s="20"/>
    </row>
    <row r="535" spans="1:44" ht="3.75" customHeight="1">
      <c r="A535" s="20"/>
      <c r="B535" s="31"/>
      <c r="C535" s="25"/>
      <c r="D535" s="26"/>
      <c r="E535" s="27"/>
      <c r="F535" s="28"/>
      <c r="G535" s="25"/>
      <c r="H535" s="29"/>
      <c r="I535" s="21"/>
      <c r="J535" s="30"/>
      <c r="K535" s="31"/>
      <c r="L535" s="25"/>
      <c r="M535" s="26"/>
      <c r="N535" s="27"/>
      <c r="O535" s="28"/>
      <c r="P535" s="25"/>
      <c r="Q535" s="37"/>
      <c r="R535" s="21"/>
      <c r="S535" s="20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</row>
    <row r="536" spans="1:19" ht="12.75">
      <c r="A536" s="20"/>
      <c r="B536" s="61"/>
      <c r="C536" s="25"/>
      <c r="D536" s="26"/>
      <c r="E536" s="27"/>
      <c r="F536" s="28"/>
      <c r="G536" s="25"/>
      <c r="H536" s="29"/>
      <c r="I536" s="28"/>
      <c r="J536" s="30" t="s">
        <v>365</v>
      </c>
      <c r="K536" s="61"/>
      <c r="L536" s="25"/>
      <c r="M536" s="26"/>
      <c r="N536" s="27"/>
      <c r="O536" s="28"/>
      <c r="P536" s="25"/>
      <c r="Q536" s="60"/>
      <c r="R536" s="28"/>
      <c r="S536" s="20"/>
    </row>
    <row r="537" spans="1:19" ht="12.75">
      <c r="A537" s="20"/>
      <c r="B537" s="61">
        <v>11.91</v>
      </c>
      <c r="C537" s="25">
        <v>13</v>
      </c>
      <c r="D537" s="26" t="s">
        <v>99</v>
      </c>
      <c r="E537" s="27">
        <v>37693</v>
      </c>
      <c r="F537" s="28">
        <v>170304</v>
      </c>
      <c r="G537" s="25">
        <v>2</v>
      </c>
      <c r="H537" s="29">
        <f>SUM((B537*3600)/((C537*60)+(D537)))</f>
        <v>54.61910828025478</v>
      </c>
      <c r="I537" s="21" t="s">
        <v>18</v>
      </c>
      <c r="J537" s="23" t="s">
        <v>366</v>
      </c>
      <c r="K537" s="61">
        <v>11.91</v>
      </c>
      <c r="L537" s="25">
        <v>12</v>
      </c>
      <c r="M537" s="20">
        <v>55</v>
      </c>
      <c r="N537" s="27">
        <v>36952</v>
      </c>
      <c r="O537" s="26" t="s">
        <v>405</v>
      </c>
      <c r="P537" s="25">
        <v>2</v>
      </c>
      <c r="Q537" s="60">
        <f>SUM((K537*3600)/((L537*60)+(M537)))</f>
        <v>55.32387096774193</v>
      </c>
      <c r="R537" s="21" t="s">
        <v>45</v>
      </c>
      <c r="S537" s="20"/>
    </row>
    <row r="538" spans="1:19" ht="12.75">
      <c r="A538" s="20"/>
      <c r="B538" s="75">
        <v>11.91</v>
      </c>
      <c r="C538" s="25">
        <v>12</v>
      </c>
      <c r="D538" s="26" t="s">
        <v>30</v>
      </c>
      <c r="E538" s="27">
        <v>37708</v>
      </c>
      <c r="F538" s="26" t="s">
        <v>139</v>
      </c>
      <c r="G538" s="25">
        <v>4</v>
      </c>
      <c r="H538" s="29">
        <f>SUM((B538*3600)/((C538*60)+(D538)))</f>
        <v>55.538860103626945</v>
      </c>
      <c r="I538" s="21" t="s">
        <v>18</v>
      </c>
      <c r="J538" s="42" t="s">
        <v>137</v>
      </c>
      <c r="K538" s="75">
        <v>11.91</v>
      </c>
      <c r="L538" s="25">
        <v>13</v>
      </c>
      <c r="M538" s="20">
        <v>50</v>
      </c>
      <c r="N538" s="27" t="s">
        <v>684</v>
      </c>
      <c r="O538" s="26" t="s">
        <v>685</v>
      </c>
      <c r="P538" s="25">
        <v>4</v>
      </c>
      <c r="Q538" s="60">
        <f>SUM((K538*3600)/((L538*60)+(M538)))</f>
        <v>51.6578313253012</v>
      </c>
      <c r="R538" s="21" t="s">
        <v>37</v>
      </c>
      <c r="S538" s="20"/>
    </row>
    <row r="539" spans="1:44" ht="3.75" customHeight="1">
      <c r="A539" s="20"/>
      <c r="B539" s="31"/>
      <c r="C539" s="25"/>
      <c r="D539" s="26"/>
      <c r="E539" s="27"/>
      <c r="F539" s="28"/>
      <c r="G539" s="25"/>
      <c r="H539" s="29"/>
      <c r="I539" s="21"/>
      <c r="J539" s="30"/>
      <c r="K539" s="31"/>
      <c r="L539" s="25"/>
      <c r="M539" s="26"/>
      <c r="N539" s="27"/>
      <c r="O539" s="28"/>
      <c r="P539" s="25"/>
      <c r="Q539" s="37"/>
      <c r="R539" s="21"/>
      <c r="S539" s="20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</row>
    <row r="540" spans="1:19" ht="12.75">
      <c r="A540" s="20"/>
      <c r="B540" s="61"/>
      <c r="C540" s="25"/>
      <c r="D540" s="26"/>
      <c r="E540" s="27"/>
      <c r="F540" s="28"/>
      <c r="G540" s="25"/>
      <c r="H540" s="29"/>
      <c r="I540" s="28"/>
      <c r="J540" s="30" t="s">
        <v>367</v>
      </c>
      <c r="K540" s="61"/>
      <c r="L540" s="25"/>
      <c r="M540" s="26"/>
      <c r="N540" s="27"/>
      <c r="O540" s="28"/>
      <c r="P540" s="25"/>
      <c r="Q540" s="60"/>
      <c r="R540" s="28"/>
      <c r="S540" s="20"/>
    </row>
    <row r="541" spans="1:19" ht="12.75">
      <c r="A541" s="20"/>
      <c r="B541" s="61">
        <v>4.71</v>
      </c>
      <c r="C541" s="25">
        <v>5</v>
      </c>
      <c r="D541" s="26" t="s">
        <v>175</v>
      </c>
      <c r="E541" s="27">
        <v>35980</v>
      </c>
      <c r="F541" s="28">
        <v>159012</v>
      </c>
      <c r="G541" s="25">
        <v>3</v>
      </c>
      <c r="H541" s="29">
        <f>SUM((B541*3600)/((C541*60)+(D541)))</f>
        <v>51.69512195121951</v>
      </c>
      <c r="I541" s="21" t="s">
        <v>47</v>
      </c>
      <c r="J541" s="23" t="s">
        <v>368</v>
      </c>
      <c r="K541" s="61">
        <v>4.71</v>
      </c>
      <c r="L541" s="25">
        <v>5</v>
      </c>
      <c r="M541" s="20">
        <v>19</v>
      </c>
      <c r="N541" s="27">
        <v>35392</v>
      </c>
      <c r="O541" s="26" t="s">
        <v>369</v>
      </c>
      <c r="P541" s="25">
        <v>3</v>
      </c>
      <c r="Q541" s="60">
        <f>SUM((K541*3600)/((L541*60)+(M541)))</f>
        <v>53.15360501567398</v>
      </c>
      <c r="R541" s="28" t="s">
        <v>21</v>
      </c>
      <c r="S541" s="20"/>
    </row>
    <row r="542" spans="1:19" ht="12.75">
      <c r="A542" s="20"/>
      <c r="B542" s="75">
        <v>4.71</v>
      </c>
      <c r="C542" s="25">
        <v>5</v>
      </c>
      <c r="D542" s="26" t="s">
        <v>160</v>
      </c>
      <c r="E542" s="27">
        <v>37708</v>
      </c>
      <c r="F542" s="26" t="s">
        <v>139</v>
      </c>
      <c r="G542" s="25">
        <v>4</v>
      </c>
      <c r="H542" s="29">
        <f>SUM((B542*3600)/((C542*60)+(D542)))</f>
        <v>51.22658610271903</v>
      </c>
      <c r="I542" s="21" t="s">
        <v>18</v>
      </c>
      <c r="J542" s="42" t="s">
        <v>137</v>
      </c>
      <c r="K542" s="75">
        <v>4.71</v>
      </c>
      <c r="L542" s="25">
        <v>5</v>
      </c>
      <c r="M542" s="20">
        <v>20</v>
      </c>
      <c r="N542" s="27">
        <v>37701</v>
      </c>
      <c r="O542" s="26" t="s">
        <v>141</v>
      </c>
      <c r="P542" s="25">
        <v>4</v>
      </c>
      <c r="Q542" s="60">
        <f>SUM((K542*3600)/((L542*60)+(M542)))</f>
        <v>52.9875</v>
      </c>
      <c r="R542" s="28" t="s">
        <v>18</v>
      </c>
      <c r="S542" s="20"/>
    </row>
    <row r="543" spans="1:44" ht="3.75" customHeight="1">
      <c r="A543" s="20"/>
      <c r="B543" s="31"/>
      <c r="C543" s="25"/>
      <c r="D543" s="26"/>
      <c r="E543" s="27"/>
      <c r="F543" s="28"/>
      <c r="G543" s="25"/>
      <c r="H543" s="29"/>
      <c r="I543" s="21"/>
      <c r="J543" s="30"/>
      <c r="K543" s="31"/>
      <c r="L543" s="25"/>
      <c r="M543" s="26"/>
      <c r="N543" s="27"/>
      <c r="O543" s="28"/>
      <c r="P543" s="25"/>
      <c r="Q543" s="37"/>
      <c r="R543" s="21"/>
      <c r="S543" s="20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</row>
    <row r="544" spans="1:19" ht="12.75">
      <c r="A544" s="20"/>
      <c r="B544" s="61"/>
      <c r="C544" s="25"/>
      <c r="D544" s="26"/>
      <c r="E544" s="27"/>
      <c r="F544" s="28"/>
      <c r="G544" s="25"/>
      <c r="H544" s="29"/>
      <c r="I544" s="28"/>
      <c r="J544" s="30" t="s">
        <v>370</v>
      </c>
      <c r="K544" s="61"/>
      <c r="L544" s="25"/>
      <c r="M544" s="26"/>
      <c r="N544" s="27"/>
      <c r="O544" s="28"/>
      <c r="P544" s="25"/>
      <c r="Q544" s="60"/>
      <c r="R544" s="28"/>
      <c r="S544" s="20"/>
    </row>
    <row r="545" spans="1:19" ht="12.75">
      <c r="A545" s="20"/>
      <c r="B545" s="61">
        <v>4.4</v>
      </c>
      <c r="C545" s="25">
        <v>5</v>
      </c>
      <c r="D545" s="26" t="s">
        <v>54</v>
      </c>
      <c r="E545" s="27">
        <v>37693</v>
      </c>
      <c r="F545" s="28">
        <v>170304</v>
      </c>
      <c r="G545" s="25">
        <v>2</v>
      </c>
      <c r="H545" s="29">
        <f>SUM((B545*3600)/((C545*60)+(D545)))</f>
        <v>52.62458471760798</v>
      </c>
      <c r="I545" s="21" t="s">
        <v>18</v>
      </c>
      <c r="J545" s="23" t="s">
        <v>371</v>
      </c>
      <c r="K545" s="61">
        <v>4.4</v>
      </c>
      <c r="L545" s="25">
        <v>5</v>
      </c>
      <c r="M545" s="26" t="s">
        <v>102</v>
      </c>
      <c r="N545" s="27">
        <v>37303</v>
      </c>
      <c r="O545" s="28">
        <v>170306</v>
      </c>
      <c r="P545" s="25">
        <v>2</v>
      </c>
      <c r="Q545" s="37">
        <f>SUM((K545*3600)/((L545*60)+(M545)))</f>
        <v>49.34579439252337</v>
      </c>
      <c r="R545" s="21" t="s">
        <v>126</v>
      </c>
      <c r="S545" s="20"/>
    </row>
    <row r="546" spans="1:19" ht="12.75">
      <c r="A546" s="20"/>
      <c r="B546" s="75">
        <v>4.4</v>
      </c>
      <c r="C546" s="25">
        <v>4</v>
      </c>
      <c r="D546" s="26" t="s">
        <v>48</v>
      </c>
      <c r="E546" s="27" t="s">
        <v>484</v>
      </c>
      <c r="F546" s="26" t="s">
        <v>485</v>
      </c>
      <c r="G546" s="25">
        <v>4</v>
      </c>
      <c r="H546" s="29">
        <f>SUM((B546*3600)/((C546*60)+(D546)))</f>
        <v>54.432989690721655</v>
      </c>
      <c r="I546" s="21" t="s">
        <v>68</v>
      </c>
      <c r="J546" s="42" t="s">
        <v>137</v>
      </c>
      <c r="K546" s="75">
        <v>4.4</v>
      </c>
      <c r="L546" s="25">
        <v>5</v>
      </c>
      <c r="M546" s="43" t="s">
        <v>50</v>
      </c>
      <c r="N546" s="27">
        <v>37701</v>
      </c>
      <c r="O546" s="26" t="s">
        <v>141</v>
      </c>
      <c r="P546" s="25">
        <v>4</v>
      </c>
      <c r="Q546" s="60">
        <f>SUM((K546*3600)/((L546*60)+(M546)))</f>
        <v>51.2621359223301</v>
      </c>
      <c r="R546" s="28" t="s">
        <v>18</v>
      </c>
      <c r="S546" s="20"/>
    </row>
    <row r="547" spans="1:19" ht="12.75">
      <c r="A547" s="25"/>
      <c r="B547" s="61">
        <v>5.86</v>
      </c>
      <c r="C547" s="25">
        <v>7</v>
      </c>
      <c r="D547" s="43" t="s">
        <v>81</v>
      </c>
      <c r="E547" s="27">
        <v>35931</v>
      </c>
      <c r="F547" s="26" t="s">
        <v>265</v>
      </c>
      <c r="G547" s="25">
        <v>3</v>
      </c>
      <c r="H547" s="29">
        <f>SUM((B547*3600)/((C547*60)+(D547)))</f>
        <v>49.75471698113208</v>
      </c>
      <c r="I547" s="28" t="s">
        <v>126</v>
      </c>
      <c r="J547" s="23" t="s">
        <v>372</v>
      </c>
      <c r="K547" s="61">
        <v>5.86</v>
      </c>
      <c r="L547" s="25">
        <v>7</v>
      </c>
      <c r="M547" s="20">
        <v>59</v>
      </c>
      <c r="N547" s="27">
        <v>35392</v>
      </c>
      <c r="O547" s="26" t="s">
        <v>369</v>
      </c>
      <c r="P547" s="25">
        <v>3</v>
      </c>
      <c r="Q547" s="60">
        <f>SUM((K547*3600)/((L547*60)+(M547)))</f>
        <v>44.04175365344468</v>
      </c>
      <c r="R547" s="28" t="s">
        <v>21</v>
      </c>
      <c r="S547" s="20"/>
    </row>
    <row r="548" spans="1:44" ht="3.75" customHeight="1">
      <c r="A548" s="20"/>
      <c r="B548" s="31"/>
      <c r="C548" s="25"/>
      <c r="D548" s="26"/>
      <c r="E548" s="27"/>
      <c r="F548" s="28"/>
      <c r="G548" s="25"/>
      <c r="H548" s="29"/>
      <c r="I548" s="21"/>
      <c r="J548" s="30"/>
      <c r="K548" s="31"/>
      <c r="L548" s="25"/>
      <c r="M548" s="26"/>
      <c r="N548" s="27"/>
      <c r="O548" s="28"/>
      <c r="P548" s="25"/>
      <c r="Q548" s="37"/>
      <c r="R548" s="21"/>
      <c r="S548" s="20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</row>
    <row r="549" spans="1:19" ht="12.75">
      <c r="A549" s="20"/>
      <c r="B549" s="61"/>
      <c r="C549" s="25"/>
      <c r="D549" s="26"/>
      <c r="E549" s="27"/>
      <c r="F549" s="28"/>
      <c r="G549" s="25"/>
      <c r="H549" s="29"/>
      <c r="I549" s="28"/>
      <c r="J549" s="30" t="s">
        <v>373</v>
      </c>
      <c r="K549" s="61"/>
      <c r="L549" s="25"/>
      <c r="M549" s="26"/>
      <c r="N549" s="27"/>
      <c r="O549" s="28"/>
      <c r="P549" s="25"/>
      <c r="Q549" s="60"/>
      <c r="R549" s="28"/>
      <c r="S549" s="20"/>
    </row>
    <row r="550" spans="1:19" ht="12.75">
      <c r="A550" s="20"/>
      <c r="B550" s="61">
        <v>1.46</v>
      </c>
      <c r="C550" s="25">
        <v>2</v>
      </c>
      <c r="D550" s="26" t="s">
        <v>277</v>
      </c>
      <c r="E550" s="27">
        <v>37693</v>
      </c>
      <c r="F550" s="28">
        <v>170304</v>
      </c>
      <c r="G550" s="25">
        <v>2</v>
      </c>
      <c r="H550" s="29">
        <f>SUM((B550*3600)/((C550*60)+(D550)))</f>
        <v>32.64596273291925</v>
      </c>
      <c r="I550" s="21" t="s">
        <v>18</v>
      </c>
      <c r="J550" s="23" t="s">
        <v>372</v>
      </c>
      <c r="K550" s="61">
        <v>1.46</v>
      </c>
      <c r="L550" s="25">
        <v>3</v>
      </c>
      <c r="M550" s="26" t="s">
        <v>201</v>
      </c>
      <c r="N550" s="27" t="s">
        <v>547</v>
      </c>
      <c r="O550" s="28">
        <v>170306</v>
      </c>
      <c r="P550" s="25">
        <v>2</v>
      </c>
      <c r="Q550" s="60">
        <f>SUM((K550*3600)/((L550*60)+(M550)))</f>
        <v>28.106951871657753</v>
      </c>
      <c r="R550" s="28" t="s">
        <v>42</v>
      </c>
      <c r="S550" s="40"/>
    </row>
    <row r="551" spans="1:19" ht="12.75">
      <c r="A551" s="20"/>
      <c r="B551" s="75">
        <v>1.46</v>
      </c>
      <c r="C551" s="25">
        <v>2</v>
      </c>
      <c r="D551" s="26" t="s">
        <v>25</v>
      </c>
      <c r="E551" s="27" t="s">
        <v>488</v>
      </c>
      <c r="F551" s="26" t="s">
        <v>427</v>
      </c>
      <c r="G551" s="25">
        <v>4</v>
      </c>
      <c r="H551" s="29">
        <f>SUM((B551*3600)/((C551*60)+(D551)))</f>
        <v>37.81294964028777</v>
      </c>
      <c r="I551" s="21" t="s">
        <v>164</v>
      </c>
      <c r="J551" s="42" t="s">
        <v>137</v>
      </c>
      <c r="K551" s="75">
        <v>1.46</v>
      </c>
      <c r="L551" s="25">
        <v>2</v>
      </c>
      <c r="M551" s="26" t="s">
        <v>154</v>
      </c>
      <c r="N551" s="27" t="s">
        <v>684</v>
      </c>
      <c r="O551" s="28">
        <v>3304</v>
      </c>
      <c r="P551" s="25">
        <v>4</v>
      </c>
      <c r="Q551" s="60">
        <f>SUM((K550*3600)/((L551*60)+(M551)))</f>
        <v>31.473053892215567</v>
      </c>
      <c r="R551" s="28" t="s">
        <v>37</v>
      </c>
      <c r="S551" s="40"/>
    </row>
    <row r="552" spans="1:19" ht="12.75">
      <c r="A552" s="76"/>
      <c r="B552" s="77"/>
      <c r="G552" s="77"/>
      <c r="H552" s="79"/>
      <c r="K552" s="77"/>
      <c r="P552" s="77"/>
      <c r="Q552" s="80"/>
      <c r="S552" s="76"/>
    </row>
    <row r="553" spans="1:19" ht="12.75">
      <c r="A553" s="12"/>
      <c r="B553" s="73" t="s">
        <v>400</v>
      </c>
      <c r="C553" s="14"/>
      <c r="D553" s="15"/>
      <c r="E553" s="16"/>
      <c r="F553" s="38"/>
      <c r="G553" s="25"/>
      <c r="H553" s="17"/>
      <c r="I553" s="38"/>
      <c r="J553" s="39" t="s">
        <v>374</v>
      </c>
      <c r="K553" s="61"/>
      <c r="L553" s="14"/>
      <c r="M553" s="15"/>
      <c r="N553" s="16"/>
      <c r="O553" s="28"/>
      <c r="P553" s="14"/>
      <c r="Q553" s="81"/>
      <c r="R553" s="74" t="s">
        <v>316</v>
      </c>
      <c r="S553" s="20"/>
    </row>
    <row r="554" spans="1:19" ht="6" customHeight="1">
      <c r="A554" s="12"/>
      <c r="B554" s="82"/>
      <c r="C554" s="14"/>
      <c r="D554" s="15"/>
      <c r="E554" s="16"/>
      <c r="F554" s="38"/>
      <c r="G554" s="14"/>
      <c r="H554" s="17"/>
      <c r="I554" s="38"/>
      <c r="J554" s="30"/>
      <c r="K554" s="61"/>
      <c r="L554" s="14"/>
      <c r="M554" s="15"/>
      <c r="N554" s="16"/>
      <c r="O554" s="38"/>
      <c r="P554" s="14"/>
      <c r="Q554" s="81"/>
      <c r="R554" s="38"/>
      <c r="S554" s="20"/>
    </row>
    <row r="555" spans="1:19" ht="12.75">
      <c r="A555" s="20"/>
      <c r="B555" s="61"/>
      <c r="C555" s="25"/>
      <c r="D555" s="26"/>
      <c r="E555" s="27"/>
      <c r="F555" s="28"/>
      <c r="G555" s="25"/>
      <c r="H555" s="29"/>
      <c r="I555" s="28"/>
      <c r="J555" s="30" t="s">
        <v>331</v>
      </c>
      <c r="K555" s="61"/>
      <c r="L555" s="25"/>
      <c r="M555" s="26"/>
      <c r="N555" s="27"/>
      <c r="O555" s="28"/>
      <c r="P555" s="25"/>
      <c r="Q555" s="60"/>
      <c r="R555" s="28"/>
      <c r="S555" s="20"/>
    </row>
    <row r="556" spans="1:19" ht="12.75">
      <c r="A556" s="20"/>
      <c r="B556" s="61">
        <v>5.26</v>
      </c>
      <c r="C556" s="25">
        <v>7</v>
      </c>
      <c r="D556" s="26" t="s">
        <v>67</v>
      </c>
      <c r="E556" s="27" t="s">
        <v>489</v>
      </c>
      <c r="F556" s="28">
        <v>150248</v>
      </c>
      <c r="G556" s="25">
        <v>2</v>
      </c>
      <c r="H556" s="29">
        <f>SUM((B556*3600)/((C556*60)+(D556)))</f>
        <v>43.03636363636364</v>
      </c>
      <c r="I556" s="28" t="s">
        <v>37</v>
      </c>
      <c r="J556" s="23" t="s">
        <v>376</v>
      </c>
      <c r="K556" s="61">
        <v>5.26</v>
      </c>
      <c r="L556" s="25">
        <v>8</v>
      </c>
      <c r="M556" s="26" t="s">
        <v>135</v>
      </c>
      <c r="N556" s="27" t="s">
        <v>500</v>
      </c>
      <c r="O556" s="28">
        <v>150254</v>
      </c>
      <c r="P556" s="25">
        <v>2</v>
      </c>
      <c r="Q556" s="60">
        <f>SUM((K556*3600)/((L556*60)+(M556)))</f>
        <v>38.64489795918367</v>
      </c>
      <c r="R556" s="28" t="s">
        <v>21</v>
      </c>
      <c r="S556" s="40"/>
    </row>
    <row r="557" spans="1:19" ht="12.75">
      <c r="A557" s="20"/>
      <c r="B557" s="75">
        <v>5.26</v>
      </c>
      <c r="C557" s="25"/>
      <c r="D557" s="26"/>
      <c r="E557" s="27"/>
      <c r="F557" s="28"/>
      <c r="G557" s="25"/>
      <c r="H557" s="29"/>
      <c r="I557" s="28"/>
      <c r="J557" s="44" t="s">
        <v>492</v>
      </c>
      <c r="K557" s="75">
        <v>5.26</v>
      </c>
      <c r="L557" s="25">
        <v>7</v>
      </c>
      <c r="M557" s="26" t="s">
        <v>52</v>
      </c>
      <c r="N557" s="27">
        <v>32314</v>
      </c>
      <c r="O557" s="28">
        <v>47659</v>
      </c>
      <c r="P557" s="25">
        <v>4</v>
      </c>
      <c r="Q557" s="60">
        <f>SUM((K557*3600)/((L557*60)+(M557)))</f>
        <v>40.375266524520256</v>
      </c>
      <c r="R557" s="28" t="s">
        <v>42</v>
      </c>
      <c r="S557" s="40"/>
    </row>
    <row r="558" spans="1:19" ht="12.75">
      <c r="A558" s="20"/>
      <c r="B558" s="61">
        <f>SUM(B556,B561,B565,B568)</f>
        <v>31.05</v>
      </c>
      <c r="C558" s="25">
        <v>30</v>
      </c>
      <c r="D558" s="26" t="s">
        <v>38</v>
      </c>
      <c r="E558" s="27">
        <v>32739</v>
      </c>
      <c r="F558" s="28">
        <v>47624</v>
      </c>
      <c r="G558" s="25">
        <v>8</v>
      </c>
      <c r="H558" s="29">
        <f>SUM((B558*3600)/((C558*60)+(D558)))</f>
        <v>60.55254604550379</v>
      </c>
      <c r="I558" s="28" t="s">
        <v>21</v>
      </c>
      <c r="J558" s="23" t="s">
        <v>377</v>
      </c>
      <c r="K558" s="61">
        <f>SUM(K556,K561,K565,K568)</f>
        <v>31.05</v>
      </c>
      <c r="L558" s="25"/>
      <c r="M558" s="26"/>
      <c r="N558" s="27"/>
      <c r="O558" s="28"/>
      <c r="P558" s="25"/>
      <c r="Q558" s="60"/>
      <c r="R558" s="28"/>
      <c r="S558" s="40"/>
    </row>
    <row r="559" spans="1:19" ht="12.75">
      <c r="A559" s="20"/>
      <c r="B559" s="61"/>
      <c r="C559" s="25"/>
      <c r="D559" s="26"/>
      <c r="E559" s="27"/>
      <c r="F559" s="28"/>
      <c r="G559" s="25"/>
      <c r="H559" s="29"/>
      <c r="I559" s="28"/>
      <c r="J559" s="23" t="s">
        <v>378</v>
      </c>
      <c r="K559" s="61"/>
      <c r="L559" s="25"/>
      <c r="M559" s="26"/>
      <c r="N559" s="27"/>
      <c r="O559" s="28"/>
      <c r="P559" s="25"/>
      <c r="Q559" s="60"/>
      <c r="R559" s="28"/>
      <c r="S559" s="20"/>
    </row>
    <row r="560" spans="1:19" ht="12.75">
      <c r="A560" s="20"/>
      <c r="B560" s="61"/>
      <c r="C560" s="25"/>
      <c r="D560" s="26"/>
      <c r="E560" s="27"/>
      <c r="F560" s="28"/>
      <c r="G560" s="25"/>
      <c r="H560" s="29"/>
      <c r="I560" s="28"/>
      <c r="J560" s="30" t="s">
        <v>379</v>
      </c>
      <c r="K560" s="61"/>
      <c r="L560" s="25"/>
      <c r="M560" s="26"/>
      <c r="N560" s="27"/>
      <c r="O560" s="28"/>
      <c r="P560" s="25"/>
      <c r="Q560" s="60"/>
      <c r="R560" s="28"/>
      <c r="S560" s="20"/>
    </row>
    <row r="561" spans="1:19" ht="12.75">
      <c r="A561" s="20"/>
      <c r="B561" s="61">
        <v>10.55</v>
      </c>
      <c r="C561" s="25">
        <v>11</v>
      </c>
      <c r="D561" s="26" t="s">
        <v>86</v>
      </c>
      <c r="E561" s="27">
        <v>35688</v>
      </c>
      <c r="F561" s="28">
        <v>150248</v>
      </c>
      <c r="G561" s="25">
        <v>2</v>
      </c>
      <c r="H561" s="29">
        <f>SUM((B561*3600)/((C561*60)+(D561)))</f>
        <v>55.36443148688047</v>
      </c>
      <c r="I561" s="28" t="s">
        <v>37</v>
      </c>
      <c r="J561" s="23" t="s">
        <v>380</v>
      </c>
      <c r="K561" s="61">
        <v>10.55</v>
      </c>
      <c r="L561" s="25">
        <v>10</v>
      </c>
      <c r="M561" s="26" t="s">
        <v>57</v>
      </c>
      <c r="N561" s="27">
        <v>34019</v>
      </c>
      <c r="O561" s="28">
        <v>150269</v>
      </c>
      <c r="P561" s="25">
        <v>2</v>
      </c>
      <c r="Q561" s="60">
        <f>SUM((K561*3600)/((L561*60)+(M561)))</f>
        <v>62.16039279869067</v>
      </c>
      <c r="R561" s="28" t="s">
        <v>18</v>
      </c>
      <c r="S561" s="20"/>
    </row>
    <row r="562" spans="1:19" ht="12.75">
      <c r="A562" s="20"/>
      <c r="B562" s="61">
        <v>25.79</v>
      </c>
      <c r="C562" s="25">
        <v>28</v>
      </c>
      <c r="D562" s="26" t="s">
        <v>19</v>
      </c>
      <c r="E562" s="27">
        <v>32739</v>
      </c>
      <c r="F562" s="28">
        <v>33106</v>
      </c>
      <c r="G562" s="25">
        <v>5</v>
      </c>
      <c r="H562" s="29">
        <f>SUM((B562*3600)/((C562*60)+(D562)))</f>
        <v>53.88508415554266</v>
      </c>
      <c r="I562" s="28" t="s">
        <v>375</v>
      </c>
      <c r="J562" s="23" t="s">
        <v>377</v>
      </c>
      <c r="K562" s="61">
        <v>25.79</v>
      </c>
      <c r="L562" s="25">
        <v>27</v>
      </c>
      <c r="M562" s="26" t="s">
        <v>107</v>
      </c>
      <c r="N562" s="27">
        <v>24641</v>
      </c>
      <c r="O562" s="28" t="s">
        <v>381</v>
      </c>
      <c r="P562" s="25">
        <v>7</v>
      </c>
      <c r="Q562" s="60">
        <f>SUM((K562*3600)/((L562*60)+(M562)))</f>
        <v>55.42925373134328</v>
      </c>
      <c r="R562" s="28" t="s">
        <v>321</v>
      </c>
      <c r="S562" s="20"/>
    </row>
    <row r="563" spans="1:44" ht="3.75" customHeight="1">
      <c r="A563" s="20"/>
      <c r="B563" s="31"/>
      <c r="C563" s="25"/>
      <c r="D563" s="26"/>
      <c r="E563" s="27"/>
      <c r="F563" s="28"/>
      <c r="G563" s="25"/>
      <c r="H563" s="29"/>
      <c r="I563" s="21"/>
      <c r="J563" s="30"/>
      <c r="K563" s="31"/>
      <c r="L563" s="25"/>
      <c r="M563" s="26"/>
      <c r="N563" s="27"/>
      <c r="O563" s="28"/>
      <c r="P563" s="25"/>
      <c r="Q563" s="37"/>
      <c r="R563" s="21"/>
      <c r="S563" s="20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</row>
    <row r="564" spans="1:19" ht="12.75">
      <c r="A564" s="20"/>
      <c r="B564" s="61"/>
      <c r="C564" s="25"/>
      <c r="D564" s="26"/>
      <c r="E564" s="27"/>
      <c r="F564" s="28"/>
      <c r="G564" s="25"/>
      <c r="H564" s="29"/>
      <c r="I564" s="28"/>
      <c r="J564" s="30" t="s">
        <v>382</v>
      </c>
      <c r="K564" s="61"/>
      <c r="L564" s="25"/>
      <c r="M564" s="26"/>
      <c r="N564" s="27"/>
      <c r="O564" s="28"/>
      <c r="P564" s="25"/>
      <c r="Q564" s="60"/>
      <c r="R564" s="28"/>
      <c r="S564" s="20"/>
    </row>
    <row r="565" spans="1:19" ht="12.75">
      <c r="A565" s="20"/>
      <c r="B565" s="61">
        <v>3.45</v>
      </c>
      <c r="C565" s="25">
        <v>4</v>
      </c>
      <c r="D565" s="26" t="s">
        <v>76</v>
      </c>
      <c r="E565" s="27" t="s">
        <v>489</v>
      </c>
      <c r="F565" s="28">
        <v>150248</v>
      </c>
      <c r="G565" s="25">
        <v>2</v>
      </c>
      <c r="H565" s="29">
        <f>SUM((B565*3600)/((C565*60)+(D565)))</f>
        <v>48.13953488372093</v>
      </c>
      <c r="I565" s="28" t="s">
        <v>37</v>
      </c>
      <c r="J565" s="23" t="s">
        <v>383</v>
      </c>
      <c r="K565" s="61">
        <v>3.45</v>
      </c>
      <c r="L565" s="25">
        <v>4</v>
      </c>
      <c r="M565" s="26" t="s">
        <v>54</v>
      </c>
      <c r="N565" s="27">
        <v>36647</v>
      </c>
      <c r="O565" s="28">
        <v>150233</v>
      </c>
      <c r="P565" s="25">
        <v>2</v>
      </c>
      <c r="Q565" s="60">
        <f>SUM((K565*3600)/((L565*60)+(M565)))</f>
        <v>51.53526970954357</v>
      </c>
      <c r="R565" s="28" t="s">
        <v>219</v>
      </c>
      <c r="S565" s="40"/>
    </row>
    <row r="566" spans="1:44" ht="3.75" customHeight="1">
      <c r="A566" s="20"/>
      <c r="B566" s="31"/>
      <c r="C566" s="25"/>
      <c r="D566" s="26"/>
      <c r="E566" s="27"/>
      <c r="F566" s="28"/>
      <c r="G566" s="25"/>
      <c r="H566" s="29"/>
      <c r="I566" s="21"/>
      <c r="J566" s="30"/>
      <c r="K566" s="31"/>
      <c r="L566" s="25"/>
      <c r="M566" s="26"/>
      <c r="N566" s="27"/>
      <c r="O566" s="28"/>
      <c r="P566" s="25"/>
      <c r="Q566" s="37"/>
      <c r="R566" s="21"/>
      <c r="S566" s="20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</row>
    <row r="567" spans="1:19" ht="12.75">
      <c r="A567" s="20"/>
      <c r="B567" s="61"/>
      <c r="C567" s="25"/>
      <c r="D567" s="26"/>
      <c r="E567" s="27"/>
      <c r="F567" s="28"/>
      <c r="G567" s="25"/>
      <c r="H567" s="29"/>
      <c r="I567" s="28"/>
      <c r="J567" s="30" t="s">
        <v>384</v>
      </c>
      <c r="K567" s="61"/>
      <c r="L567" s="25"/>
      <c r="M567" s="26"/>
      <c r="N567" s="27"/>
      <c r="O567" s="28"/>
      <c r="P567" s="25"/>
      <c r="Q567" s="60"/>
      <c r="R567" s="28"/>
      <c r="S567" s="20"/>
    </row>
    <row r="568" spans="1:19" ht="12.75">
      <c r="A568" s="20"/>
      <c r="B568" s="61">
        <v>11.79</v>
      </c>
      <c r="C568" s="25">
        <v>10</v>
      </c>
      <c r="D568" s="26" t="s">
        <v>40</v>
      </c>
      <c r="E568" s="27">
        <v>35688</v>
      </c>
      <c r="F568" s="28">
        <v>150248</v>
      </c>
      <c r="G568" s="25">
        <v>2</v>
      </c>
      <c r="H568" s="29">
        <f>SUM((B568*3600)/((C568*60)+(D568)))</f>
        <v>64.89908256880734</v>
      </c>
      <c r="I568" s="28" t="s">
        <v>37</v>
      </c>
      <c r="J568" s="23" t="s">
        <v>377</v>
      </c>
      <c r="K568" s="61">
        <v>11.79</v>
      </c>
      <c r="L568" s="25">
        <v>11</v>
      </c>
      <c r="M568" s="43" t="s">
        <v>44</v>
      </c>
      <c r="N568" s="27">
        <v>33768</v>
      </c>
      <c r="O568" s="26" t="s">
        <v>385</v>
      </c>
      <c r="P568" s="25">
        <v>4</v>
      </c>
      <c r="Q568" s="60">
        <f>SUM((K568*3600)/((L568*60)+(M568)))</f>
        <v>64.30909090909091</v>
      </c>
      <c r="R568" s="28" t="s">
        <v>21</v>
      </c>
      <c r="S568" s="20"/>
    </row>
    <row r="569" spans="1:44" ht="3.75" customHeight="1">
      <c r="A569" s="20"/>
      <c r="B569" s="31"/>
      <c r="C569" s="25"/>
      <c r="D569" s="26"/>
      <c r="E569" s="27"/>
      <c r="F569" s="28"/>
      <c r="G569" s="25"/>
      <c r="H569" s="29"/>
      <c r="I569" s="21"/>
      <c r="J569" s="30"/>
      <c r="K569" s="31"/>
      <c r="L569" s="25"/>
      <c r="M569" s="26"/>
      <c r="N569" s="27"/>
      <c r="O569" s="28"/>
      <c r="P569" s="25"/>
      <c r="Q569" s="37"/>
      <c r="R569" s="21"/>
      <c r="S569" s="20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</row>
    <row r="570" spans="1:19" ht="12.75">
      <c r="A570" s="20"/>
      <c r="B570" s="61"/>
      <c r="C570" s="25"/>
      <c r="D570" s="26"/>
      <c r="E570" s="27"/>
      <c r="F570" s="28"/>
      <c r="G570" s="25"/>
      <c r="H570" s="29"/>
      <c r="I570" s="28"/>
      <c r="J570" s="30" t="s">
        <v>386</v>
      </c>
      <c r="K570" s="61"/>
      <c r="L570" s="25"/>
      <c r="M570" s="26"/>
      <c r="N570" s="27"/>
      <c r="O570" s="28"/>
      <c r="P570" s="25"/>
      <c r="Q570" s="60"/>
      <c r="R570" s="28"/>
      <c r="S570" s="20"/>
    </row>
    <row r="571" spans="1:19" ht="12.75">
      <c r="A571" s="20"/>
      <c r="B571" s="61">
        <v>3.1</v>
      </c>
      <c r="C571" s="25">
        <v>5</v>
      </c>
      <c r="D571" s="26" t="s">
        <v>71</v>
      </c>
      <c r="E571" s="27">
        <v>35298</v>
      </c>
      <c r="F571" s="28">
        <v>150240</v>
      </c>
      <c r="G571" s="25">
        <v>2</v>
      </c>
      <c r="H571" s="29">
        <f>SUM((B571*3600)/((C571*60)+(D571)))</f>
        <v>35.42857142857143</v>
      </c>
      <c r="I571" s="28" t="s">
        <v>409</v>
      </c>
      <c r="J571" s="23" t="s">
        <v>387</v>
      </c>
      <c r="K571" s="61">
        <v>3.1</v>
      </c>
      <c r="L571" s="25">
        <v>4</v>
      </c>
      <c r="M571" s="26" t="s">
        <v>76</v>
      </c>
      <c r="N571" s="27">
        <v>37491</v>
      </c>
      <c r="O571" s="28">
        <v>150280</v>
      </c>
      <c r="P571" s="25">
        <v>2</v>
      </c>
      <c r="Q571" s="60">
        <f>SUM((K571*3600)/((L571*60)+(M571)))</f>
        <v>43.25581395348837</v>
      </c>
      <c r="R571" s="28" t="s">
        <v>47</v>
      </c>
      <c r="S571" s="40"/>
    </row>
    <row r="572" spans="1:19" ht="12.75">
      <c r="A572" s="20"/>
      <c r="B572" s="61">
        <v>4.24</v>
      </c>
      <c r="C572" s="25">
        <v>6</v>
      </c>
      <c r="D572" s="26" t="s">
        <v>52</v>
      </c>
      <c r="E572" s="27" t="s">
        <v>489</v>
      </c>
      <c r="F572" s="28">
        <v>150248</v>
      </c>
      <c r="G572" s="25">
        <v>2</v>
      </c>
      <c r="H572" s="29">
        <f>SUM((B572*3600)/((C572*60)+(D572)))</f>
        <v>37.32029339853301</v>
      </c>
      <c r="I572" s="28" t="s">
        <v>37</v>
      </c>
      <c r="J572" s="23" t="s">
        <v>388</v>
      </c>
      <c r="K572" s="61">
        <v>4.24</v>
      </c>
      <c r="L572" s="25">
        <v>5</v>
      </c>
      <c r="M572" s="20">
        <v>27</v>
      </c>
      <c r="N572" s="27">
        <v>33768</v>
      </c>
      <c r="O572" s="26" t="s">
        <v>385</v>
      </c>
      <c r="P572" s="25">
        <v>4</v>
      </c>
      <c r="Q572" s="60">
        <f>SUM((K572*3600)/((L572*60)+(M572)))</f>
        <v>46.678899082568805</v>
      </c>
      <c r="R572" s="28" t="s">
        <v>21</v>
      </c>
      <c r="S572" s="20"/>
    </row>
    <row r="573" spans="1:19" ht="12.75">
      <c r="A573" s="20"/>
      <c r="B573" s="61">
        <v>6.29</v>
      </c>
      <c r="C573" s="25"/>
      <c r="D573" s="26"/>
      <c r="E573" s="27"/>
      <c r="F573" s="28"/>
      <c r="G573" s="25"/>
      <c r="H573" s="29"/>
      <c r="I573" s="28"/>
      <c r="J573" s="23" t="s">
        <v>389</v>
      </c>
      <c r="K573" s="61">
        <v>6.29</v>
      </c>
      <c r="L573" s="25">
        <v>8</v>
      </c>
      <c r="M573" s="26" t="s">
        <v>151</v>
      </c>
      <c r="N573" s="27">
        <v>32723</v>
      </c>
      <c r="O573" s="28">
        <v>155335</v>
      </c>
      <c r="P573" s="25">
        <v>2</v>
      </c>
      <c r="Q573" s="60">
        <f>SUM((K573*3600)/((L573*60)+(M573)))</f>
        <v>43.213740458015266</v>
      </c>
      <c r="R573" s="28" t="s">
        <v>18</v>
      </c>
      <c r="S573" s="40"/>
    </row>
    <row r="574" spans="1:19" ht="12.75">
      <c r="A574" s="20"/>
      <c r="B574" s="75">
        <v>6.29</v>
      </c>
      <c r="C574" s="25">
        <v>11</v>
      </c>
      <c r="D574" s="26" t="s">
        <v>123</v>
      </c>
      <c r="E574" s="27" t="s">
        <v>442</v>
      </c>
      <c r="F574" s="28" t="s">
        <v>420</v>
      </c>
      <c r="G574" s="25">
        <v>7</v>
      </c>
      <c r="H574" s="29">
        <f>SUM((B574*3600)/((C574*60)+(D574)))</f>
        <v>32.53448275862069</v>
      </c>
      <c r="I574" s="28" t="s">
        <v>126</v>
      </c>
      <c r="J574" s="44" t="s">
        <v>492</v>
      </c>
      <c r="K574" s="75">
        <v>6.29</v>
      </c>
      <c r="L574" s="25"/>
      <c r="M574" s="26"/>
      <c r="N574" s="27"/>
      <c r="O574" s="28"/>
      <c r="P574" s="25"/>
      <c r="Q574" s="60"/>
      <c r="R574" s="28"/>
      <c r="S574" s="40"/>
    </row>
    <row r="575" spans="1:19" ht="12.75">
      <c r="A575" s="20"/>
      <c r="B575" s="61">
        <v>12.75</v>
      </c>
      <c r="C575" s="25">
        <v>14</v>
      </c>
      <c r="D575" s="26" t="s">
        <v>102</v>
      </c>
      <c r="E575" s="27">
        <v>32739</v>
      </c>
      <c r="F575" s="28">
        <v>33106</v>
      </c>
      <c r="G575" s="25">
        <v>5</v>
      </c>
      <c r="H575" s="29">
        <f>SUM((B575*3600)/((C575*60)+(D575)))</f>
        <v>53.31010452961672</v>
      </c>
      <c r="I575" s="28" t="s">
        <v>375</v>
      </c>
      <c r="J575" s="23" t="s">
        <v>390</v>
      </c>
      <c r="K575" s="61">
        <v>12.75</v>
      </c>
      <c r="L575" s="25">
        <v>15</v>
      </c>
      <c r="M575" s="26" t="s">
        <v>236</v>
      </c>
      <c r="N575" s="27">
        <v>32655</v>
      </c>
      <c r="O575" s="28">
        <v>47359</v>
      </c>
      <c r="P575" s="25">
        <v>8</v>
      </c>
      <c r="Q575" s="60">
        <f>SUM((K575*3600)/((L575*60)+(M575)))</f>
        <v>50.109170305676855</v>
      </c>
      <c r="R575" s="28" t="s">
        <v>21</v>
      </c>
      <c r="S575" s="20"/>
    </row>
    <row r="576" spans="1:19" ht="12.75">
      <c r="A576" s="20"/>
      <c r="B576" s="61">
        <v>20.45</v>
      </c>
      <c r="C576" s="25">
        <v>26</v>
      </c>
      <c r="D576" s="26" t="s">
        <v>52</v>
      </c>
      <c r="E576" s="27">
        <v>26503</v>
      </c>
      <c r="F576" s="28" t="s">
        <v>391</v>
      </c>
      <c r="G576" s="25">
        <v>12</v>
      </c>
      <c r="H576" s="29">
        <f>SUM((B576*3600)/((C576*60)+(D576)))</f>
        <v>45.75512740832816</v>
      </c>
      <c r="I576" s="28" t="s">
        <v>321</v>
      </c>
      <c r="J576" s="23" t="s">
        <v>392</v>
      </c>
      <c r="K576" s="61">
        <v>20.45</v>
      </c>
      <c r="L576" s="25">
        <v>25</v>
      </c>
      <c r="M576" s="26" t="s">
        <v>23</v>
      </c>
      <c r="N576" s="27">
        <v>24641</v>
      </c>
      <c r="O576" s="28" t="s">
        <v>381</v>
      </c>
      <c r="P576" s="25">
        <v>7</v>
      </c>
      <c r="Q576" s="60">
        <f>SUM((K576*3600)/((L576*60)+(M576)))</f>
        <v>47.960912052117266</v>
      </c>
      <c r="R576" s="28" t="s">
        <v>321</v>
      </c>
      <c r="S576" s="20"/>
    </row>
    <row r="577" spans="1:44" ht="3.75" customHeight="1">
      <c r="A577" s="20"/>
      <c r="B577" s="31"/>
      <c r="C577" s="25"/>
      <c r="D577" s="26"/>
      <c r="E577" s="27"/>
      <c r="F577" s="28"/>
      <c r="G577" s="25"/>
      <c r="H577" s="29"/>
      <c r="I577" s="21"/>
      <c r="J577" s="30"/>
      <c r="K577" s="31"/>
      <c r="L577" s="25"/>
      <c r="M577" s="26"/>
      <c r="N577" s="27"/>
      <c r="O577" s="28"/>
      <c r="P577" s="25"/>
      <c r="Q577" s="37"/>
      <c r="R577" s="21"/>
      <c r="S577" s="20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</row>
    <row r="578" spans="1:19" ht="12.75">
      <c r="A578" s="20"/>
      <c r="B578" s="61"/>
      <c r="C578" s="25"/>
      <c r="D578" s="26"/>
      <c r="E578" s="27"/>
      <c r="F578" s="28"/>
      <c r="G578" s="25"/>
      <c r="H578" s="29"/>
      <c r="I578" s="28"/>
      <c r="J578" s="30" t="s">
        <v>393</v>
      </c>
      <c r="K578" s="61"/>
      <c r="L578" s="25"/>
      <c r="M578" s="26"/>
      <c r="N578" s="27"/>
      <c r="O578" s="28"/>
      <c r="P578" s="25"/>
      <c r="Q578" s="60"/>
      <c r="R578" s="28"/>
      <c r="S578" s="20"/>
    </row>
    <row r="579" spans="1:19" ht="12.75">
      <c r="A579" s="20"/>
      <c r="B579" s="61">
        <v>1.14</v>
      </c>
      <c r="C579" s="25">
        <v>2</v>
      </c>
      <c r="D579" s="26" t="s">
        <v>236</v>
      </c>
      <c r="E579" s="27" t="s">
        <v>562</v>
      </c>
      <c r="F579" s="28" t="s">
        <v>563</v>
      </c>
      <c r="G579" s="25">
        <v>3</v>
      </c>
      <c r="H579" s="29">
        <f>SUM((B579*3600)/((C579*60)+(D579)))</f>
        <v>30.176470588235293</v>
      </c>
      <c r="I579" s="28" t="s">
        <v>21</v>
      </c>
      <c r="J579" s="23" t="s">
        <v>388</v>
      </c>
      <c r="K579" s="61">
        <v>1.14</v>
      </c>
      <c r="L579" s="25">
        <v>2</v>
      </c>
      <c r="M579" s="26" t="s">
        <v>16</v>
      </c>
      <c r="N579" s="27">
        <v>37491</v>
      </c>
      <c r="O579" s="28">
        <v>150280</v>
      </c>
      <c r="P579" s="25">
        <v>2</v>
      </c>
      <c r="Q579" s="60">
        <f>SUM((K579*3600)/((L579*60)+(M579)))</f>
        <v>32.0625</v>
      </c>
      <c r="R579" s="28" t="s">
        <v>47</v>
      </c>
      <c r="S579" s="40"/>
    </row>
    <row r="580" spans="1:19" ht="12.75">
      <c r="A580" s="20"/>
      <c r="B580" s="75">
        <v>1.14</v>
      </c>
      <c r="C580" s="25">
        <v>2</v>
      </c>
      <c r="D580" s="26" t="s">
        <v>135</v>
      </c>
      <c r="E580" s="27">
        <v>32314</v>
      </c>
      <c r="F580" s="28">
        <v>47659</v>
      </c>
      <c r="G580" s="25">
        <v>4</v>
      </c>
      <c r="H580" s="29">
        <f>SUM((B580*3600)/((C580*60)+(D580)))</f>
        <v>31.56923076923077</v>
      </c>
      <c r="I580" s="28" t="s">
        <v>42</v>
      </c>
      <c r="J580" s="44" t="s">
        <v>492</v>
      </c>
      <c r="K580" s="75">
        <v>1.14</v>
      </c>
      <c r="L580" s="25"/>
      <c r="M580" s="26"/>
      <c r="N580" s="27"/>
      <c r="O580" s="28"/>
      <c r="P580" s="25"/>
      <c r="Q580" s="60"/>
      <c r="R580" s="28"/>
      <c r="S580" s="40"/>
    </row>
    <row r="581" spans="1:19" ht="12.75">
      <c r="A581" s="20"/>
      <c r="B581" s="61">
        <v>3.19</v>
      </c>
      <c r="C581" s="25">
        <v>5</v>
      </c>
      <c r="D581" s="26" t="s">
        <v>69</v>
      </c>
      <c r="E581" s="27" t="s">
        <v>419</v>
      </c>
      <c r="F581" s="28" t="s">
        <v>420</v>
      </c>
      <c r="G581" s="25">
        <v>7</v>
      </c>
      <c r="H581" s="29">
        <f>SUM((B581*3600)/((C581*60)+(D581)))</f>
        <v>34.383233532934135</v>
      </c>
      <c r="I581" s="28" t="s">
        <v>42</v>
      </c>
      <c r="J581" s="23" t="s">
        <v>389</v>
      </c>
      <c r="K581" s="61">
        <v>3.19</v>
      </c>
      <c r="L581" s="25">
        <v>6</v>
      </c>
      <c r="M581" s="26" t="s">
        <v>74</v>
      </c>
      <c r="N581" s="27" t="s">
        <v>442</v>
      </c>
      <c r="O581" s="28" t="s">
        <v>420</v>
      </c>
      <c r="P581" s="25">
        <v>7</v>
      </c>
      <c r="Q581" s="83">
        <f>SUM((K581*3600)/((L581*60)+(M581)))</f>
        <v>30.705882352941178</v>
      </c>
      <c r="R581" s="28" t="s">
        <v>126</v>
      </c>
      <c r="S581" s="40"/>
    </row>
    <row r="582" spans="1:19" ht="12.75">
      <c r="A582" s="20"/>
      <c r="B582" s="61">
        <v>9.65</v>
      </c>
      <c r="C582" s="25">
        <v>11</v>
      </c>
      <c r="D582" s="26" t="s">
        <v>171</v>
      </c>
      <c r="E582" s="27">
        <v>35298</v>
      </c>
      <c r="F582" s="28">
        <v>150240</v>
      </c>
      <c r="G582" s="25">
        <v>2</v>
      </c>
      <c r="H582" s="29">
        <f>SUM((B582*3600)/((C582*60)+(D582)))</f>
        <v>51.61961367013373</v>
      </c>
      <c r="I582" s="28" t="s">
        <v>409</v>
      </c>
      <c r="J582" s="23" t="s">
        <v>390</v>
      </c>
      <c r="K582" s="61">
        <v>9.65</v>
      </c>
      <c r="L582" s="25">
        <v>13</v>
      </c>
      <c r="M582" s="26" t="s">
        <v>106</v>
      </c>
      <c r="N582" s="27" t="s">
        <v>557</v>
      </c>
      <c r="O582" s="28">
        <v>150219</v>
      </c>
      <c r="P582" s="25">
        <v>2</v>
      </c>
      <c r="Q582" s="60">
        <f>SUM((K582*3600)/((L582*60)+(M582)))</f>
        <v>41.95652173913044</v>
      </c>
      <c r="R582" s="28" t="s">
        <v>45</v>
      </c>
      <c r="S582" s="40"/>
    </row>
    <row r="583" spans="1:44" ht="3.75" customHeight="1">
      <c r="A583" s="20"/>
      <c r="B583" s="31"/>
      <c r="C583" s="25"/>
      <c r="D583" s="26"/>
      <c r="E583" s="27"/>
      <c r="F583" s="28"/>
      <c r="G583" s="25"/>
      <c r="H583" s="29"/>
      <c r="I583" s="21"/>
      <c r="J583" s="30"/>
      <c r="K583" s="31"/>
      <c r="L583" s="25"/>
      <c r="M583" s="26"/>
      <c r="N583" s="27"/>
      <c r="O583" s="28"/>
      <c r="P583" s="25"/>
      <c r="Q583" s="37"/>
      <c r="R583" s="21"/>
      <c r="S583" s="20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</row>
    <row r="584" spans="1:19" ht="12.75">
      <c r="A584" s="20"/>
      <c r="B584" s="61"/>
      <c r="C584" s="25"/>
      <c r="D584" s="26"/>
      <c r="E584" s="27"/>
      <c r="F584" s="28"/>
      <c r="G584" s="25"/>
      <c r="H584" s="29"/>
      <c r="I584" s="28"/>
      <c r="J584" s="30" t="s">
        <v>394</v>
      </c>
      <c r="K584" s="61"/>
      <c r="L584" s="25"/>
      <c r="M584" s="26"/>
      <c r="N584" s="27"/>
      <c r="O584" s="28"/>
      <c r="P584" s="25"/>
      <c r="Q584" s="60"/>
      <c r="R584" s="28"/>
      <c r="S584" s="20"/>
    </row>
    <row r="585" spans="1:19" ht="12.75">
      <c r="A585" s="20"/>
      <c r="B585" s="61">
        <v>2.05</v>
      </c>
      <c r="C585" s="25">
        <v>2</v>
      </c>
      <c r="D585" s="26" t="s">
        <v>36</v>
      </c>
      <c r="E585" s="27" t="s">
        <v>560</v>
      </c>
      <c r="F585" s="28">
        <v>150279</v>
      </c>
      <c r="G585" s="25">
        <v>2</v>
      </c>
      <c r="H585" s="29">
        <f>SUM((B585*3600)/((C585*60)+(D585)))</f>
        <v>41.93181818181818</v>
      </c>
      <c r="I585" s="28" t="s">
        <v>18</v>
      </c>
      <c r="J585" s="23" t="s">
        <v>389</v>
      </c>
      <c r="K585" s="61">
        <v>2.05</v>
      </c>
      <c r="L585" s="21">
        <v>3</v>
      </c>
      <c r="M585" s="26" t="s">
        <v>29</v>
      </c>
      <c r="N585" s="27" t="s">
        <v>558</v>
      </c>
      <c r="O585" s="28" t="s">
        <v>559</v>
      </c>
      <c r="P585" s="25">
        <v>4</v>
      </c>
      <c r="Q585" s="60">
        <f>SUM((K585*3600)/((L585*60)+(M585)))</f>
        <v>38.43749999999999</v>
      </c>
      <c r="R585" s="28" t="s">
        <v>18</v>
      </c>
      <c r="S585" s="40"/>
    </row>
    <row r="586" spans="1:19" ht="12.75">
      <c r="A586" s="20"/>
      <c r="B586" s="75">
        <v>2.05</v>
      </c>
      <c r="C586" s="25">
        <v>2</v>
      </c>
      <c r="D586" s="26" t="s">
        <v>88</v>
      </c>
      <c r="E586" s="27">
        <v>33038</v>
      </c>
      <c r="F586" s="28">
        <v>37428</v>
      </c>
      <c r="G586" s="25">
        <v>9</v>
      </c>
      <c r="H586" s="29">
        <f>SUM((B586*3600)/((C586*60)+(D586)))</f>
        <v>43.41176470588235</v>
      </c>
      <c r="I586" s="28" t="s">
        <v>321</v>
      </c>
      <c r="J586" s="44" t="s">
        <v>492</v>
      </c>
      <c r="K586" s="75">
        <v>2.05</v>
      </c>
      <c r="L586" s="21">
        <v>3</v>
      </c>
      <c r="M586" s="26" t="s">
        <v>29</v>
      </c>
      <c r="N586" s="27">
        <v>32314</v>
      </c>
      <c r="O586" s="28">
        <v>47186</v>
      </c>
      <c r="P586" s="25">
        <v>4</v>
      </c>
      <c r="Q586" s="60">
        <f>SUM((K586*3600)/((L586*60)+(M586)))</f>
        <v>38.43749999999999</v>
      </c>
      <c r="R586" s="28" t="s">
        <v>42</v>
      </c>
      <c r="S586" s="40"/>
    </row>
    <row r="587" spans="1:19" ht="12.75">
      <c r="A587" s="20"/>
      <c r="B587" s="61">
        <v>8.51</v>
      </c>
      <c r="C587" s="25">
        <v>9</v>
      </c>
      <c r="D587" s="26" t="s">
        <v>36</v>
      </c>
      <c r="E587" s="27">
        <v>35688</v>
      </c>
      <c r="F587" s="28">
        <v>150248</v>
      </c>
      <c r="G587" s="25">
        <v>2</v>
      </c>
      <c r="H587" s="29">
        <f>SUM((B587*3600)/((C587*60)+(D587)))</f>
        <v>51.40268456375839</v>
      </c>
      <c r="I587" s="28" t="s">
        <v>37</v>
      </c>
      <c r="J587" s="23" t="s">
        <v>390</v>
      </c>
      <c r="K587" s="61">
        <v>8.51</v>
      </c>
      <c r="L587" s="25">
        <v>10</v>
      </c>
      <c r="M587" s="43" t="s">
        <v>50</v>
      </c>
      <c r="N587" s="27">
        <v>33768</v>
      </c>
      <c r="O587" s="26" t="s">
        <v>385</v>
      </c>
      <c r="P587" s="25">
        <v>4</v>
      </c>
      <c r="Q587" s="60">
        <f>SUM((K587*3600)/((L587*60)+(M587)))</f>
        <v>50.30541871921182</v>
      </c>
      <c r="R587" s="28" t="s">
        <v>21</v>
      </c>
      <c r="S587" s="20"/>
    </row>
    <row r="588" spans="1:44" ht="3.75" customHeight="1">
      <c r="A588" s="20"/>
      <c r="B588" s="31"/>
      <c r="C588" s="25"/>
      <c r="D588" s="26"/>
      <c r="E588" s="27"/>
      <c r="F588" s="28"/>
      <c r="G588" s="25"/>
      <c r="H588" s="29"/>
      <c r="I588" s="21"/>
      <c r="J588" s="30"/>
      <c r="K588" s="31"/>
      <c r="L588" s="25"/>
      <c r="M588" s="26"/>
      <c r="N588" s="27"/>
      <c r="O588" s="28"/>
      <c r="P588" s="25"/>
      <c r="Q588" s="37"/>
      <c r="R588" s="21"/>
      <c r="S588" s="20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</row>
    <row r="589" spans="1:19" ht="12.75">
      <c r="A589" s="20"/>
      <c r="B589" s="61"/>
      <c r="C589" s="25"/>
      <c r="D589" s="26"/>
      <c r="E589" s="27"/>
      <c r="F589" s="28"/>
      <c r="G589" s="25"/>
      <c r="H589" s="29"/>
      <c r="I589" s="28"/>
      <c r="J589" s="30" t="s">
        <v>395</v>
      </c>
      <c r="K589" s="61"/>
      <c r="L589" s="25"/>
      <c r="M589" s="26"/>
      <c r="N589" s="27"/>
      <c r="O589" s="28"/>
      <c r="P589" s="25"/>
      <c r="Q589" s="60"/>
      <c r="R589" s="28"/>
      <c r="S589" s="20"/>
    </row>
    <row r="590" spans="1:19" ht="12.75">
      <c r="A590" s="20"/>
      <c r="B590" s="61">
        <v>6.46</v>
      </c>
      <c r="C590" s="25">
        <v>7</v>
      </c>
      <c r="D590" s="26" t="s">
        <v>12</v>
      </c>
      <c r="E590" s="27" t="s">
        <v>560</v>
      </c>
      <c r="F590" s="28">
        <v>150279</v>
      </c>
      <c r="G590" s="25">
        <v>2</v>
      </c>
      <c r="H590" s="29">
        <f>SUM((B590*3600)/((C590*60)+(D590)))</f>
        <v>50.55652173913043</v>
      </c>
      <c r="I590" s="28" t="s">
        <v>18</v>
      </c>
      <c r="J590" s="23" t="s">
        <v>390</v>
      </c>
      <c r="K590" s="61">
        <v>6.46</v>
      </c>
      <c r="L590" s="25">
        <v>8</v>
      </c>
      <c r="M590" s="26" t="s">
        <v>102</v>
      </c>
      <c r="N590" s="27" t="s">
        <v>561</v>
      </c>
      <c r="O590" s="28" t="s">
        <v>385</v>
      </c>
      <c r="P590" s="25">
        <v>4</v>
      </c>
      <c r="Q590" s="60">
        <f>SUM((K590*3600)/((L590*60)+(M590)))</f>
        <v>46.41916167664671</v>
      </c>
      <c r="R590" s="28" t="s">
        <v>21</v>
      </c>
      <c r="S590" s="20"/>
    </row>
    <row r="591" spans="1:19" ht="12.75">
      <c r="A591" s="20"/>
      <c r="B591" s="75">
        <v>6.46</v>
      </c>
      <c r="C591" s="25">
        <v>7</v>
      </c>
      <c r="D591" s="26" t="s">
        <v>169</v>
      </c>
      <c r="E591" s="27">
        <v>32314</v>
      </c>
      <c r="F591" s="28">
        <v>47659</v>
      </c>
      <c r="G591" s="25">
        <v>4</v>
      </c>
      <c r="H591" s="29">
        <f>SUM((B591*3600)/((C591*60)+(D591)))</f>
        <v>53.21739130434783</v>
      </c>
      <c r="I591" s="28" t="s">
        <v>42</v>
      </c>
      <c r="J591" s="44" t="s">
        <v>492</v>
      </c>
      <c r="K591" s="75">
        <v>6.46</v>
      </c>
      <c r="L591" s="25">
        <v>7</v>
      </c>
      <c r="M591" s="26" t="s">
        <v>40</v>
      </c>
      <c r="N591" s="27">
        <v>32314</v>
      </c>
      <c r="O591" s="28">
        <v>47186</v>
      </c>
      <c r="P591" s="25">
        <v>4</v>
      </c>
      <c r="Q591" s="60">
        <f>SUM((K591*3600)/((L591*60)+(M591)))</f>
        <v>49.063291139240505</v>
      </c>
      <c r="R591" s="28" t="s">
        <v>42</v>
      </c>
      <c r="S591" s="20"/>
    </row>
    <row r="592" spans="1:44" ht="3.75" customHeight="1">
      <c r="A592" s="20"/>
      <c r="B592" s="31"/>
      <c r="C592" s="25"/>
      <c r="D592" s="26"/>
      <c r="E592" s="27"/>
      <c r="F592" s="28"/>
      <c r="G592" s="25"/>
      <c r="H592" s="29"/>
      <c r="I592" s="21"/>
      <c r="J592" s="30"/>
      <c r="K592" s="31"/>
      <c r="L592" s="25"/>
      <c r="M592" s="26"/>
      <c r="N592" s="27"/>
      <c r="O592" s="28"/>
      <c r="P592" s="25"/>
      <c r="Q592" s="37"/>
      <c r="R592" s="21"/>
      <c r="S592" s="20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</row>
    <row r="593" spans="1:19" ht="12.75">
      <c r="A593" s="20"/>
      <c r="B593" s="61"/>
      <c r="C593" s="25"/>
      <c r="D593" s="26"/>
      <c r="E593" s="27"/>
      <c r="F593" s="28"/>
      <c r="G593" s="25"/>
      <c r="H593" s="29"/>
      <c r="I593" s="28"/>
      <c r="J593" s="30" t="s">
        <v>396</v>
      </c>
      <c r="K593" s="61"/>
      <c r="L593" s="25"/>
      <c r="M593" s="26"/>
      <c r="N593" s="27"/>
      <c r="O593" s="28"/>
      <c r="P593" s="25"/>
      <c r="Q593" s="60"/>
      <c r="R593" s="28"/>
      <c r="S593" s="20"/>
    </row>
    <row r="594" spans="1:19" ht="12.75">
      <c r="A594" s="20"/>
      <c r="B594" s="61">
        <v>7.7</v>
      </c>
      <c r="C594" s="25">
        <v>8</v>
      </c>
      <c r="D594" s="26" t="s">
        <v>48</v>
      </c>
      <c r="E594" s="27" t="s">
        <v>489</v>
      </c>
      <c r="F594" s="28">
        <v>150248</v>
      </c>
      <c r="G594" s="25">
        <v>2</v>
      </c>
      <c r="H594" s="29">
        <f>SUM((B594*3600)/((C594*60)+(D594)))</f>
        <v>52.20338983050848</v>
      </c>
      <c r="I594" s="28" t="s">
        <v>37</v>
      </c>
      <c r="J594" s="23" t="s">
        <v>392</v>
      </c>
      <c r="K594" s="61">
        <v>7.7</v>
      </c>
      <c r="L594" s="25">
        <v>8</v>
      </c>
      <c r="M594" s="26" t="s">
        <v>117</v>
      </c>
      <c r="N594" s="27">
        <v>37491</v>
      </c>
      <c r="O594" s="28">
        <v>150280</v>
      </c>
      <c r="P594" s="25">
        <v>2</v>
      </c>
      <c r="Q594" s="60">
        <f>SUM((K594*3600)/((L594*60)+(M594)))</f>
        <v>57.510373443983404</v>
      </c>
      <c r="R594" s="28" t="s">
        <v>47</v>
      </c>
      <c r="S594" s="40"/>
    </row>
    <row r="595" spans="1:19" ht="12.75">
      <c r="A595" s="20"/>
      <c r="B595" s="75">
        <v>7.7</v>
      </c>
      <c r="C595" s="25">
        <v>8</v>
      </c>
      <c r="D595" s="26" t="s">
        <v>116</v>
      </c>
      <c r="E595" s="27">
        <v>32673</v>
      </c>
      <c r="F595" s="28">
        <v>37350</v>
      </c>
      <c r="G595" s="25">
        <v>5</v>
      </c>
      <c r="H595" s="29">
        <f>SUM((B595*3600)/((C595*60)+(D595)))</f>
        <v>53.513513513513516</v>
      </c>
      <c r="I595" s="28" t="s">
        <v>21</v>
      </c>
      <c r="J595" s="44" t="s">
        <v>492</v>
      </c>
      <c r="K595" s="75">
        <v>7.7</v>
      </c>
      <c r="L595" s="25"/>
      <c r="M595" s="26"/>
      <c r="N595" s="27"/>
      <c r="O595" s="28"/>
      <c r="P595" s="25"/>
      <c r="Q595" s="60"/>
      <c r="R595" s="28"/>
      <c r="S595" s="40"/>
    </row>
    <row r="596" spans="1:44" ht="3.75" customHeight="1">
      <c r="A596" s="20"/>
      <c r="B596" s="31"/>
      <c r="C596" s="25"/>
      <c r="D596" s="26"/>
      <c r="E596" s="27"/>
      <c r="F596" s="28"/>
      <c r="G596" s="25"/>
      <c r="H596" s="29"/>
      <c r="I596" s="21"/>
      <c r="J596" s="30"/>
      <c r="K596" s="31"/>
      <c r="L596" s="25"/>
      <c r="M596" s="26"/>
      <c r="N596" s="27"/>
      <c r="O596" s="28"/>
      <c r="P596" s="25"/>
      <c r="Q596" s="37"/>
      <c r="R596" s="21"/>
      <c r="S596" s="20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</row>
    <row r="597" spans="1:19" ht="12.75">
      <c r="A597" s="20"/>
      <c r="B597" s="61"/>
      <c r="C597" s="25"/>
      <c r="D597" s="26"/>
      <c r="E597" s="27"/>
      <c r="F597" s="28"/>
      <c r="G597" s="25"/>
      <c r="H597" s="29"/>
      <c r="I597" s="28"/>
      <c r="J597" s="30" t="s">
        <v>397</v>
      </c>
      <c r="K597" s="61"/>
      <c r="L597" s="25"/>
      <c r="M597" s="26"/>
      <c r="N597" s="27"/>
      <c r="O597" s="28"/>
      <c r="P597" s="25"/>
      <c r="Q597" s="60"/>
      <c r="R597" s="28"/>
      <c r="S597" s="20"/>
    </row>
    <row r="598" spans="1:19" ht="12.75">
      <c r="A598" s="20"/>
      <c r="B598" s="61">
        <v>4.6</v>
      </c>
      <c r="C598" s="25">
        <v>6</v>
      </c>
      <c r="D598" s="26" t="s">
        <v>38</v>
      </c>
      <c r="E598" s="27">
        <v>35375</v>
      </c>
      <c r="F598" s="28">
        <v>158816</v>
      </c>
      <c r="G598" s="25">
        <v>2</v>
      </c>
      <c r="H598" s="29">
        <f>SUM((B598*3600)/((C598*60)+(D598)))</f>
        <v>40.78817733990148</v>
      </c>
      <c r="I598" s="28" t="s">
        <v>18</v>
      </c>
      <c r="J598" s="23" t="s">
        <v>216</v>
      </c>
      <c r="K598" s="61">
        <v>4.6</v>
      </c>
      <c r="L598" s="25">
        <v>5</v>
      </c>
      <c r="M598" s="20">
        <v>50</v>
      </c>
      <c r="N598" s="27">
        <v>34160</v>
      </c>
      <c r="O598" s="26" t="s">
        <v>385</v>
      </c>
      <c r="P598" s="25">
        <v>4</v>
      </c>
      <c r="Q598" s="60">
        <f>SUM((K598*3600)/((L598*60)+(M598)))</f>
        <v>47.31428571428572</v>
      </c>
      <c r="R598" s="28" t="s">
        <v>21</v>
      </c>
      <c r="S598" s="20"/>
    </row>
    <row r="599" spans="1:19" ht="12.75">
      <c r="A599" s="20"/>
      <c r="B599" s="61">
        <v>6.93</v>
      </c>
      <c r="C599" s="25">
        <v>10</v>
      </c>
      <c r="D599" s="26" t="s">
        <v>81</v>
      </c>
      <c r="E599" s="27" t="s">
        <v>443</v>
      </c>
      <c r="F599" s="28">
        <v>47547</v>
      </c>
      <c r="G599" s="25">
        <v>7</v>
      </c>
      <c r="H599" s="29">
        <f>SUM((B599*3600)/((C599*60)+(D599)))</f>
        <v>41.3046357615894</v>
      </c>
      <c r="I599" s="28" t="s">
        <v>37</v>
      </c>
      <c r="J599" s="23" t="s">
        <v>217</v>
      </c>
      <c r="K599" s="61">
        <v>6.93</v>
      </c>
      <c r="L599" s="25">
        <v>9</v>
      </c>
      <c r="M599" s="20">
        <v>14</v>
      </c>
      <c r="N599" s="27" t="s">
        <v>440</v>
      </c>
      <c r="O599" s="26" t="s">
        <v>441</v>
      </c>
      <c r="P599" s="25">
        <v>6</v>
      </c>
      <c r="Q599" s="60">
        <f>SUM((K599*3600)/((L599*60)+(M599)))</f>
        <v>45.03249097472924</v>
      </c>
      <c r="R599" s="28" t="s">
        <v>21</v>
      </c>
      <c r="S599" s="20"/>
    </row>
    <row r="600" spans="1:19" ht="12.75">
      <c r="A600" s="20"/>
      <c r="B600" s="61"/>
      <c r="C600" s="25"/>
      <c r="D600" s="26"/>
      <c r="E600" s="27"/>
      <c r="F600" s="28"/>
      <c r="G600" s="25"/>
      <c r="H600" s="29"/>
      <c r="I600" s="28"/>
      <c r="J600" s="23"/>
      <c r="K600" s="61"/>
      <c r="L600" s="25"/>
      <c r="M600" s="26"/>
      <c r="N600" s="27"/>
      <c r="O600" s="28"/>
      <c r="P600" s="25"/>
      <c r="Q600" s="60"/>
      <c r="R600" s="28"/>
      <c r="S600" s="20"/>
    </row>
    <row r="601" spans="1:19" ht="12.75">
      <c r="A601" s="76"/>
      <c r="B601" s="84"/>
      <c r="D601" s="85"/>
      <c r="F601" s="85"/>
      <c r="G601" s="77"/>
      <c r="H601" s="79"/>
      <c r="I601" s="86">
        <v>1</v>
      </c>
      <c r="J601" s="87" t="s">
        <v>398</v>
      </c>
      <c r="K601" s="86">
        <v>1</v>
      </c>
      <c r="O601" s="85"/>
      <c r="P601" s="77"/>
      <c r="Q601" s="80"/>
      <c r="R601" s="85"/>
      <c r="S601" s="76"/>
    </row>
    <row r="602" spans="1:19" ht="12.75">
      <c r="A602" s="88"/>
      <c r="B602" s="89" t="s">
        <v>399</v>
      </c>
      <c r="C602" s="89"/>
      <c r="D602" s="90"/>
      <c r="E602" s="91"/>
      <c r="F602" s="90"/>
      <c r="G602" s="84"/>
      <c r="H602" s="92"/>
      <c r="I602" s="90"/>
      <c r="J602" s="100" t="s">
        <v>688</v>
      </c>
      <c r="K602" s="84"/>
      <c r="O602" s="85"/>
      <c r="P602" s="77"/>
      <c r="Q602" s="80"/>
      <c r="R602" s="85"/>
      <c r="S602" s="76"/>
    </row>
    <row r="603" spans="7:19" ht="12.75">
      <c r="G603" s="77"/>
      <c r="H603" s="79"/>
      <c r="P603" s="77"/>
      <c r="Q603" s="93"/>
      <c r="S603" s="76"/>
    </row>
    <row r="604" spans="7:19" ht="12.75">
      <c r="G604" s="77"/>
      <c r="H604" s="79"/>
      <c r="P604" s="77"/>
      <c r="Q604" s="93"/>
      <c r="S604" s="76"/>
    </row>
    <row r="605" spans="7:19" ht="12.75">
      <c r="G605" s="77"/>
      <c r="H605" s="79"/>
      <c r="P605" s="77"/>
      <c r="Q605" s="93"/>
      <c r="S605" s="76"/>
    </row>
    <row r="606" spans="7:19" ht="12.75">
      <c r="G606" s="77"/>
      <c r="H606" s="79"/>
      <c r="P606" s="77"/>
      <c r="Q606" s="93"/>
      <c r="S606" s="76"/>
    </row>
    <row r="607" spans="7:19" ht="12.75">
      <c r="G607" s="77"/>
      <c r="H607" s="79"/>
      <c r="P607" s="77"/>
      <c r="Q607" s="93"/>
      <c r="S607" s="76"/>
    </row>
    <row r="608" spans="7:19" ht="12.75">
      <c r="G608" s="77"/>
      <c r="H608" s="79"/>
      <c r="P608" s="77"/>
      <c r="Q608" s="93"/>
      <c r="S608" s="76"/>
    </row>
    <row r="609" spans="7:19" ht="12.75">
      <c r="G609" s="77"/>
      <c r="H609" s="79"/>
      <c r="P609" s="77"/>
      <c r="Q609" s="93"/>
      <c r="S609" s="76"/>
    </row>
    <row r="610" spans="7:19" ht="12.75">
      <c r="G610" s="77"/>
      <c r="H610" s="79"/>
      <c r="P610" s="77"/>
      <c r="Q610" s="93"/>
      <c r="S610" s="76"/>
    </row>
    <row r="611" spans="7:19" ht="12.75">
      <c r="G611" s="77"/>
      <c r="H611" s="79"/>
      <c r="P611" s="77"/>
      <c r="Q611" s="93"/>
      <c r="S611" s="76"/>
    </row>
    <row r="612" spans="7:19" ht="12.75">
      <c r="G612" s="77"/>
      <c r="H612" s="79"/>
      <c r="P612" s="77"/>
      <c r="Q612" s="93"/>
      <c r="S612" s="76"/>
    </row>
    <row r="613" spans="7:19" ht="12.75">
      <c r="G613" s="77"/>
      <c r="H613" s="79"/>
      <c r="P613" s="77"/>
      <c r="Q613" s="93"/>
      <c r="S613" s="76"/>
    </row>
    <row r="614" spans="7:19" ht="12.75">
      <c r="G614" s="77"/>
      <c r="H614" s="79"/>
      <c r="P614" s="77"/>
      <c r="Q614" s="93"/>
      <c r="S614" s="76"/>
    </row>
    <row r="615" spans="7:19" ht="12.75">
      <c r="G615" s="77"/>
      <c r="H615" s="79"/>
      <c r="P615" s="77"/>
      <c r="Q615" s="93"/>
      <c r="S615" s="76"/>
    </row>
    <row r="616" spans="7:19" ht="12.75">
      <c r="G616" s="77"/>
      <c r="H616" s="79"/>
      <c r="P616" s="77"/>
      <c r="Q616" s="93"/>
      <c r="S616" s="76"/>
    </row>
    <row r="617" spans="7:19" ht="12.75">
      <c r="G617" s="77"/>
      <c r="H617" s="79"/>
      <c r="P617" s="77"/>
      <c r="Q617" s="93"/>
      <c r="S617" s="76"/>
    </row>
    <row r="618" spans="7:19" ht="12.75">
      <c r="G618" s="77"/>
      <c r="H618" s="79"/>
      <c r="P618" s="77"/>
      <c r="Q618" s="93"/>
      <c r="S618" s="76"/>
    </row>
    <row r="619" spans="7:19" ht="12.75">
      <c r="G619" s="77"/>
      <c r="H619" s="79"/>
      <c r="P619" s="77"/>
      <c r="Q619" s="93"/>
      <c r="S619" s="76"/>
    </row>
    <row r="620" spans="7:19" ht="12.75">
      <c r="G620" s="77"/>
      <c r="H620" s="79"/>
      <c r="P620" s="77"/>
      <c r="Q620" s="93"/>
      <c r="S620" s="76"/>
    </row>
    <row r="621" spans="7:19" ht="12.75">
      <c r="G621" s="77"/>
      <c r="H621" s="79"/>
      <c r="P621" s="77"/>
      <c r="Q621" s="93"/>
      <c r="S621" s="76"/>
    </row>
    <row r="622" spans="7:19" ht="12.75">
      <c r="G622" s="77"/>
      <c r="H622" s="79"/>
      <c r="P622" s="77"/>
      <c r="Q622" s="93"/>
      <c r="S622" s="76"/>
    </row>
    <row r="623" spans="7:19" ht="12.75">
      <c r="G623" s="77"/>
      <c r="H623" s="79"/>
      <c r="P623" s="77"/>
      <c r="Q623" s="93"/>
      <c r="S623" s="76"/>
    </row>
    <row r="624" spans="7:19" ht="12.75">
      <c r="G624" s="77"/>
      <c r="H624" s="79"/>
      <c r="P624" s="77"/>
      <c r="Q624" s="93"/>
      <c r="S624" s="76"/>
    </row>
    <row r="625" spans="7:19" ht="12.75">
      <c r="G625" s="77"/>
      <c r="H625" s="79"/>
      <c r="P625" s="77"/>
      <c r="Q625" s="93"/>
      <c r="S625" s="76"/>
    </row>
    <row r="626" spans="7:19" ht="12.75">
      <c r="G626" s="77"/>
      <c r="H626" s="79"/>
      <c r="P626" s="77"/>
      <c r="Q626" s="93"/>
      <c r="S626" s="76"/>
    </row>
    <row r="627" spans="7:19" ht="12.75">
      <c r="G627" s="77"/>
      <c r="H627" s="79"/>
      <c r="P627" s="77"/>
      <c r="Q627" s="93"/>
      <c r="S627" s="76"/>
    </row>
    <row r="628" spans="7:19" ht="12.75">
      <c r="G628" s="77"/>
      <c r="H628" s="79"/>
      <c r="P628" s="77"/>
      <c r="Q628" s="93"/>
      <c r="S628" s="76"/>
    </row>
    <row r="629" spans="7:19" ht="12.75">
      <c r="G629" s="77"/>
      <c r="H629" s="79"/>
      <c r="P629" s="77"/>
      <c r="Q629" s="93"/>
      <c r="S629" s="76"/>
    </row>
    <row r="630" spans="7:19" ht="12.75">
      <c r="G630" s="77"/>
      <c r="H630" s="79"/>
      <c r="P630" s="77"/>
      <c r="Q630" s="93"/>
      <c r="S630" s="76"/>
    </row>
    <row r="631" spans="7:19" ht="12.75">
      <c r="G631" s="77"/>
      <c r="H631" s="79"/>
      <c r="P631" s="77"/>
      <c r="Q631" s="93"/>
      <c r="S631" s="76"/>
    </row>
    <row r="632" spans="7:19" ht="12.75">
      <c r="G632" s="77"/>
      <c r="H632" s="79"/>
      <c r="P632" s="77"/>
      <c r="Q632" s="93"/>
      <c r="S632" s="76"/>
    </row>
    <row r="633" spans="7:19" ht="12.75">
      <c r="G633" s="77"/>
      <c r="H633" s="79"/>
      <c r="P633" s="77"/>
      <c r="Q633" s="93"/>
      <c r="S633" s="76"/>
    </row>
    <row r="634" spans="7:19" ht="12.75">
      <c r="G634" s="77"/>
      <c r="H634" s="79"/>
      <c r="P634" s="77"/>
      <c r="Q634" s="93"/>
      <c r="S634" s="76"/>
    </row>
    <row r="635" spans="7:19" ht="12.75">
      <c r="G635" s="77"/>
      <c r="H635" s="79"/>
      <c r="P635" s="77"/>
      <c r="Q635" s="93"/>
      <c r="S635" s="76"/>
    </row>
    <row r="636" spans="7:19" ht="12.75">
      <c r="G636" s="77"/>
      <c r="H636" s="79"/>
      <c r="P636" s="77"/>
      <c r="Q636" s="93"/>
      <c r="S636" s="76"/>
    </row>
    <row r="637" spans="7:19" ht="12.75">
      <c r="G637" s="77"/>
      <c r="H637" s="79"/>
      <c r="P637" s="77"/>
      <c r="Q637" s="93"/>
      <c r="S637" s="76"/>
    </row>
    <row r="638" spans="7:19" ht="12.75">
      <c r="G638" s="77"/>
      <c r="H638" s="79"/>
      <c r="P638" s="77"/>
      <c r="Q638" s="93"/>
      <c r="S638" s="76"/>
    </row>
    <row r="639" spans="7:19" ht="12.75">
      <c r="G639" s="77"/>
      <c r="H639" s="79"/>
      <c r="P639" s="77"/>
      <c r="Q639" s="93"/>
      <c r="S639" s="76"/>
    </row>
    <row r="640" spans="7:19" ht="12.75">
      <c r="G640" s="77"/>
      <c r="H640" s="79"/>
      <c r="P640" s="77"/>
      <c r="Q640" s="93"/>
      <c r="S640" s="76"/>
    </row>
    <row r="641" spans="7:19" ht="12.75">
      <c r="G641" s="77"/>
      <c r="H641" s="79"/>
      <c r="P641" s="77"/>
      <c r="Q641" s="93"/>
      <c r="S641" s="76"/>
    </row>
    <row r="642" spans="7:19" ht="12.75">
      <c r="G642" s="77"/>
      <c r="H642" s="79"/>
      <c r="P642" s="77"/>
      <c r="Q642" s="93"/>
      <c r="S642" s="76"/>
    </row>
    <row r="643" spans="7:19" ht="12.75">
      <c r="G643" s="77"/>
      <c r="H643" s="79"/>
      <c r="P643" s="77"/>
      <c r="Q643" s="93"/>
      <c r="S643" s="76"/>
    </row>
    <row r="644" spans="7:19" ht="12.75">
      <c r="G644" s="77"/>
      <c r="H644" s="79"/>
      <c r="P644" s="77"/>
      <c r="Q644" s="93"/>
      <c r="S644" s="76"/>
    </row>
    <row r="645" spans="7:19" ht="12.75">
      <c r="G645" s="77"/>
      <c r="H645" s="79"/>
      <c r="P645" s="77"/>
      <c r="Q645" s="93"/>
      <c r="S645" s="76"/>
    </row>
    <row r="646" spans="7:19" ht="12.75">
      <c r="G646" s="77"/>
      <c r="H646" s="79"/>
      <c r="P646" s="77"/>
      <c r="Q646" s="93"/>
      <c r="S646" s="76"/>
    </row>
    <row r="647" spans="7:19" ht="12.75">
      <c r="G647" s="77"/>
      <c r="H647" s="79"/>
      <c r="P647" s="77"/>
      <c r="Q647" s="93"/>
      <c r="S647" s="76"/>
    </row>
    <row r="648" spans="7:19" ht="12.75">
      <c r="G648" s="77"/>
      <c r="H648" s="79"/>
      <c r="P648" s="77"/>
      <c r="Q648" s="93"/>
      <c r="S648" s="76"/>
    </row>
    <row r="649" spans="7:19" ht="12.75">
      <c r="G649" s="77"/>
      <c r="H649" s="79"/>
      <c r="P649" s="77"/>
      <c r="Q649" s="93"/>
      <c r="S649" s="76"/>
    </row>
    <row r="650" spans="7:19" ht="12.75">
      <c r="G650" s="77"/>
      <c r="H650" s="79"/>
      <c r="P650" s="77"/>
      <c r="Q650" s="93"/>
      <c r="S650" s="76"/>
    </row>
    <row r="651" spans="7:19" ht="12.75">
      <c r="G651" s="77"/>
      <c r="H651" s="79"/>
      <c r="P651" s="77"/>
      <c r="Q651" s="93"/>
      <c r="S651" s="76"/>
    </row>
    <row r="652" spans="7:19" ht="12.75">
      <c r="G652" s="77"/>
      <c r="H652" s="79"/>
      <c r="P652" s="77"/>
      <c r="Q652" s="93"/>
      <c r="S652" s="76"/>
    </row>
    <row r="653" spans="7:19" ht="12.75">
      <c r="G653" s="77"/>
      <c r="H653" s="79"/>
      <c r="P653" s="77"/>
      <c r="Q653" s="93"/>
      <c r="S653" s="76"/>
    </row>
    <row r="654" spans="7:19" ht="12.75">
      <c r="G654" s="77"/>
      <c r="H654" s="79"/>
      <c r="P654" s="77"/>
      <c r="Q654" s="93"/>
      <c r="S654" s="76"/>
    </row>
    <row r="655" spans="7:19" ht="12.75">
      <c r="G655" s="77"/>
      <c r="H655" s="79"/>
      <c r="P655" s="77"/>
      <c r="Q655" s="93"/>
      <c r="S655" s="76"/>
    </row>
    <row r="656" spans="7:19" ht="12.75">
      <c r="G656" s="77"/>
      <c r="H656" s="79"/>
      <c r="P656" s="77"/>
      <c r="Q656" s="93"/>
      <c r="S656" s="76"/>
    </row>
    <row r="657" spans="7:19" ht="12.75">
      <c r="G657" s="77"/>
      <c r="H657" s="79"/>
      <c r="P657" s="77"/>
      <c r="Q657" s="93"/>
      <c r="S657" s="76"/>
    </row>
    <row r="658" spans="7:19" ht="12.75">
      <c r="G658" s="77"/>
      <c r="H658" s="79"/>
      <c r="P658" s="77"/>
      <c r="Q658" s="93"/>
      <c r="S658" s="76"/>
    </row>
    <row r="659" spans="7:19" ht="12.75">
      <c r="G659" s="77"/>
      <c r="H659" s="79"/>
      <c r="P659" s="77"/>
      <c r="Q659" s="93"/>
      <c r="S659" s="76"/>
    </row>
    <row r="660" spans="7:19" ht="12.75">
      <c r="G660" s="77"/>
      <c r="H660" s="79"/>
      <c r="P660" s="77"/>
      <c r="Q660" s="93"/>
      <c r="S660" s="76"/>
    </row>
    <row r="661" spans="7:19" ht="12.75">
      <c r="G661" s="77"/>
      <c r="H661" s="79"/>
      <c r="P661" s="77"/>
      <c r="Q661" s="93"/>
      <c r="S661" s="76"/>
    </row>
    <row r="662" spans="7:19" ht="12.75">
      <c r="G662" s="77"/>
      <c r="H662" s="79"/>
      <c r="P662" s="77"/>
      <c r="Q662" s="93"/>
      <c r="S662" s="76"/>
    </row>
    <row r="663" spans="7:19" ht="12.75">
      <c r="G663" s="77"/>
      <c r="H663" s="79"/>
      <c r="P663" s="77"/>
      <c r="Q663" s="93"/>
      <c r="S663" s="76"/>
    </row>
    <row r="664" spans="7:19" ht="12.75">
      <c r="G664" s="77"/>
      <c r="H664" s="79"/>
      <c r="P664" s="77"/>
      <c r="Q664" s="93"/>
      <c r="S664" s="76"/>
    </row>
    <row r="665" spans="7:19" ht="12.75">
      <c r="G665" s="77"/>
      <c r="H665" s="79"/>
      <c r="P665" s="77"/>
      <c r="Q665" s="93"/>
      <c r="S665" s="76"/>
    </row>
    <row r="666" spans="7:19" ht="12.75">
      <c r="G666" s="77"/>
      <c r="H666" s="79"/>
      <c r="P666" s="77"/>
      <c r="Q666" s="93"/>
      <c r="S666" s="76"/>
    </row>
    <row r="667" spans="7:19" ht="12.75">
      <c r="G667" s="77"/>
      <c r="H667" s="79"/>
      <c r="P667" s="77"/>
      <c r="Q667" s="93"/>
      <c r="S667" s="76"/>
    </row>
    <row r="668" spans="7:19" ht="12.75">
      <c r="G668" s="77"/>
      <c r="H668" s="79"/>
      <c r="P668" s="77"/>
      <c r="Q668" s="93"/>
      <c r="S668" s="76"/>
    </row>
  </sheetData>
  <sheetProtection/>
  <printOptions horizontalCentered="1"/>
  <pageMargins left="0.8661417322834646" right="0.8661417322834646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Header>&amp;C&amp;9RPS Members Fastest Times</oddHeader>
    <oddFooter>&amp;L&amp;8February 2015&amp;C&amp;8&amp;P&amp;R&amp;8Wessex</oddFooter>
  </headerFooter>
  <rowBreaks count="7" manualBreakCount="7">
    <brk id="64" max="18" man="1"/>
    <brk id="131" max="18" man="1"/>
    <brk id="197" max="18" man="1"/>
    <brk id="336" max="18" man="1"/>
    <brk id="410" max="18" man="1"/>
    <brk id="477" max="18" man="1"/>
    <brk id="5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Sage</dc:creator>
  <cp:keywords/>
  <dc:description/>
  <cp:lastModifiedBy>Martin Robertson</cp:lastModifiedBy>
  <cp:lastPrinted>2015-02-20T17:27:22Z</cp:lastPrinted>
  <dcterms:created xsi:type="dcterms:W3CDTF">2002-05-05T00:08:34Z</dcterms:created>
  <dcterms:modified xsi:type="dcterms:W3CDTF">2023-08-27T10:52:30Z</dcterms:modified>
  <cp:category/>
  <cp:version/>
  <cp:contentType/>
  <cp:contentStatus/>
</cp:coreProperties>
</file>